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480" windowHeight="11640" activeTab="2"/>
  </bookViews>
  <sheets>
    <sheet name="Directions" sheetId="1" r:id="rId1"/>
    <sheet name="High School Raw Data" sheetId="2" r:id="rId2"/>
    <sheet name="Comments" sheetId="3" r:id="rId3"/>
  </sheets>
  <definedNames/>
  <calcPr fullCalcOnLoad="1"/>
</workbook>
</file>

<file path=xl/comments2.xml><?xml version="1.0" encoding="utf-8"?>
<comments xmlns="http://schemas.openxmlformats.org/spreadsheetml/2006/main">
  <authors>
    <author>Davina Pruitt-Mentle</author>
  </authors>
  <commentList>
    <comment ref="F3" authorId="0">
      <text>
        <r>
          <rPr>
            <b/>
            <sz val="8"/>
            <rFont val="Tahoma"/>
            <family val="0"/>
          </rPr>
          <t>Davina Pruitt-Mentle:</t>
        </r>
        <r>
          <rPr>
            <sz val="8"/>
            <rFont val="Tahoma"/>
            <family val="0"/>
          </rPr>
          <t xml:space="preserve">
A = Auditory
V= Visual
H= Hands on
T= Group/Team</t>
        </r>
      </text>
    </comment>
    <comment ref="E3" authorId="0">
      <text>
        <r>
          <rPr>
            <b/>
            <sz val="8"/>
            <rFont val="Tahoma"/>
            <family val="0"/>
          </rPr>
          <t>Davina Pruitt-Mentle:</t>
        </r>
        <r>
          <rPr>
            <sz val="8"/>
            <rFont val="Tahoma"/>
            <family val="0"/>
          </rPr>
          <t xml:space="preserve">
H= Hispanic/Latino
W= White
AA= African American
AS= Asian
Blank means unknown or not avaiable</t>
        </r>
      </text>
    </comment>
  </commentList>
</comments>
</file>

<file path=xl/sharedStrings.xml><?xml version="1.0" encoding="utf-8"?>
<sst xmlns="http://schemas.openxmlformats.org/spreadsheetml/2006/main" count="208" uniqueCount="119">
  <si>
    <t>home/class work (40%, 1700)</t>
  </si>
  <si>
    <t>labs (20%, 700)</t>
  </si>
  <si>
    <t>quizzes (20%, 1500)</t>
  </si>
  <si>
    <t>tests/projects (20%, 300)</t>
  </si>
  <si>
    <t>Final Grade</t>
  </si>
  <si>
    <t xml:space="preserve">  book check </t>
  </si>
  <si>
    <t xml:space="preserve">  notebook check</t>
  </si>
  <si>
    <t xml:space="preserve">  voc </t>
  </si>
  <si>
    <t xml:space="preserve">  pg 63 </t>
  </si>
  <si>
    <t xml:space="preserve">  video summary </t>
  </si>
  <si>
    <t xml:space="preserve">  graph </t>
  </si>
  <si>
    <t xml:space="preserve">  voc chapter 3 </t>
  </si>
  <si>
    <t xml:space="preserve">  5 articles </t>
  </si>
  <si>
    <t xml:space="preserve">  safety contract</t>
  </si>
  <si>
    <t xml:space="preserve">  mole video summary</t>
  </si>
  <si>
    <t xml:space="preserve">  pg 94 1 3 5 7 pg 95 1</t>
  </si>
  <si>
    <t xml:space="preserve">  board work </t>
  </si>
  <si>
    <t xml:space="preserve">  invention ditto </t>
  </si>
  <si>
    <t xml:space="preserve">  electron</t>
  </si>
  <si>
    <t xml:space="preserve">  antimatter</t>
  </si>
  <si>
    <t xml:space="preserve">  mole/mass 1</t>
  </si>
  <si>
    <t xml:space="preserve">  blue solution </t>
  </si>
  <si>
    <t xml:space="preserve">  cola </t>
  </si>
  <si>
    <t xml:space="preserve">  laser lab </t>
  </si>
  <si>
    <t xml:space="preserve">  slime </t>
  </si>
  <si>
    <t xml:space="preserve">  sterno</t>
  </si>
  <si>
    <t xml:space="preserve">  toothpaste </t>
  </si>
  <si>
    <t xml:space="preserve">  suspensioons</t>
  </si>
  <si>
    <t xml:space="preserve">  quiz 1-1</t>
  </si>
  <si>
    <t xml:space="preserve">  quiz 1-2</t>
  </si>
  <si>
    <t xml:space="preserve">  quiz 1-3</t>
  </si>
  <si>
    <t xml:space="preserve">  chapter 2 voc </t>
  </si>
  <si>
    <t xml:space="preserve">  ch 2 voc </t>
  </si>
  <si>
    <t xml:space="preserve">  changes quiz </t>
  </si>
  <si>
    <t xml:space="preserve">  video quiz</t>
  </si>
  <si>
    <t xml:space="preserve">  safety quiz 1 </t>
  </si>
  <si>
    <t xml:space="preserve">  safety quiz 2 </t>
  </si>
  <si>
    <t xml:space="preserve">  elements 21-40</t>
  </si>
  <si>
    <t xml:space="preserve">  symb. Quiz</t>
  </si>
  <si>
    <t xml:space="preserve">  mole/mass2</t>
  </si>
  <si>
    <t xml:space="preserve">  take home quiz</t>
  </si>
  <si>
    <t xml:space="preserve">  metric review</t>
  </si>
  <si>
    <t xml:space="preserve">  mole/mass</t>
  </si>
  <si>
    <t>Homework(40%)</t>
  </si>
  <si>
    <t>Labs(20%)</t>
  </si>
  <si>
    <t>Quizzes (20%)</t>
  </si>
  <si>
    <t>Tests (20%)</t>
  </si>
  <si>
    <t xml:space="preserve">  physical changes</t>
  </si>
  <si>
    <t>Letter Grade</t>
  </si>
  <si>
    <t>F</t>
  </si>
  <si>
    <t>D</t>
  </si>
  <si>
    <t>C</t>
  </si>
  <si>
    <t>B</t>
  </si>
  <si>
    <t>A</t>
  </si>
  <si>
    <t>Cathy</t>
  </si>
  <si>
    <t>First Name</t>
  </si>
  <si>
    <t>Last  Name</t>
  </si>
  <si>
    <t>Rebecca</t>
  </si>
  <si>
    <t>Dan</t>
  </si>
  <si>
    <t>Nel</t>
  </si>
  <si>
    <t>Thomasina</t>
  </si>
  <si>
    <t>Ralph</t>
  </si>
  <si>
    <t>Otis</t>
  </si>
  <si>
    <t>Hetty</t>
  </si>
  <si>
    <t>David</t>
  </si>
  <si>
    <t xml:space="preserve">Huertas  </t>
  </si>
  <si>
    <t>Al</t>
  </si>
  <si>
    <t>Jing</t>
  </si>
  <si>
    <t>Brad</t>
  </si>
  <si>
    <t>Matt</t>
  </si>
  <si>
    <t>Carlos</t>
  </si>
  <si>
    <t>Steven</t>
  </si>
  <si>
    <t xml:space="preserve">Murphy  </t>
  </si>
  <si>
    <t>May</t>
  </si>
  <si>
    <t xml:space="preserve">Shadid  </t>
  </si>
  <si>
    <t>Alan</t>
  </si>
  <si>
    <t xml:space="preserve">Stukes  </t>
  </si>
  <si>
    <t>Ney</t>
  </si>
  <si>
    <t>Daniel</t>
  </si>
  <si>
    <t>Teki</t>
  </si>
  <si>
    <t xml:space="preserve">Willis  </t>
  </si>
  <si>
    <t>Caren</t>
  </si>
  <si>
    <t>See</t>
  </si>
  <si>
    <t xml:space="preserve">Intoranat  </t>
  </si>
  <si>
    <t>Roger</t>
  </si>
  <si>
    <t xml:space="preserve">Lynage  </t>
  </si>
  <si>
    <t xml:space="preserve">Ayirebi  </t>
  </si>
  <si>
    <t xml:space="preserve">Bleasdell  </t>
  </si>
  <si>
    <t xml:space="preserve">Carter </t>
  </si>
  <si>
    <t xml:space="preserve">Cash </t>
  </si>
  <si>
    <t xml:space="preserve">Cash  </t>
  </si>
  <si>
    <t xml:space="preserve">Dominguez  </t>
  </si>
  <si>
    <t xml:space="preserve">Giron  </t>
  </si>
  <si>
    <t xml:space="preserve">Harris   </t>
  </si>
  <si>
    <t xml:space="preserve">Jones  </t>
  </si>
  <si>
    <t xml:space="preserve">Kim  </t>
  </si>
  <si>
    <t xml:space="preserve">King  </t>
  </si>
  <si>
    <t xml:space="preserve">Lafleur  </t>
  </si>
  <si>
    <t xml:space="preserve">Mendes  </t>
  </si>
  <si>
    <t xml:space="preserve">Mugatha  </t>
  </si>
  <si>
    <t xml:space="preserve">Tam  </t>
  </si>
  <si>
    <t>Turner</t>
  </si>
  <si>
    <t xml:space="preserve">Ziese  </t>
  </si>
  <si>
    <t>M/F</t>
  </si>
  <si>
    <t>M</t>
  </si>
  <si>
    <t>Chemistry Period 3</t>
  </si>
  <si>
    <t>Title 1</t>
  </si>
  <si>
    <t>Yes</t>
  </si>
  <si>
    <t xml:space="preserve"> </t>
  </si>
  <si>
    <t>Learning Style</t>
  </si>
  <si>
    <t>Race</t>
  </si>
  <si>
    <t>H</t>
  </si>
  <si>
    <t>AA</t>
  </si>
  <si>
    <t>W</t>
  </si>
  <si>
    <t>AS</t>
  </si>
  <si>
    <t>V</t>
  </si>
  <si>
    <t>V T</t>
  </si>
  <si>
    <t>A T</t>
  </si>
  <si>
    <t>Mrs./Mr.Apple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</si>
</sst>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s>
  <fonts count="7">
    <font>
      <sz val="10"/>
      <name val="Arial"/>
      <family val="0"/>
    </font>
    <font>
      <sz val="8"/>
      <name val="Arial"/>
      <family val="0"/>
    </font>
    <font>
      <sz val="8"/>
      <name val="Tahoma"/>
      <family val="0"/>
    </font>
    <font>
      <b/>
      <sz val="8"/>
      <name val="Tahoma"/>
      <family val="0"/>
    </font>
    <font>
      <b/>
      <sz val="10"/>
      <name val="Arial"/>
      <family val="2"/>
    </font>
    <font>
      <b/>
      <sz val="10"/>
      <color indexed="16"/>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s>
  <borders count="2">
    <border>
      <left/>
      <right/>
      <top/>
      <bottom/>
      <diagonal/>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1" xfId="0" applyBorder="1" applyAlignment="1">
      <alignment/>
    </xf>
    <xf numFmtId="0" fontId="0" fillId="2" borderId="1" xfId="0" applyFill="1" applyBorder="1" applyAlignment="1">
      <alignment/>
    </xf>
    <xf numFmtId="0" fontId="0" fillId="2" borderId="0" xfId="0" applyFill="1" applyAlignment="1">
      <alignment/>
    </xf>
    <xf numFmtId="0" fontId="0" fillId="3" borderId="1" xfId="0" applyFill="1" applyBorder="1" applyAlignment="1">
      <alignment/>
    </xf>
    <xf numFmtId="0" fontId="0" fillId="3" borderId="0" xfId="0" applyFill="1" applyAlignment="1">
      <alignment/>
    </xf>
    <xf numFmtId="0" fontId="0" fillId="4" borderId="1" xfId="0" applyFill="1" applyBorder="1" applyAlignment="1">
      <alignment/>
    </xf>
    <xf numFmtId="0" fontId="0" fillId="4" borderId="0" xfId="0" applyFill="1" applyAlignment="1">
      <alignment/>
    </xf>
    <xf numFmtId="0" fontId="0" fillId="5" borderId="1" xfId="0" applyFill="1" applyBorder="1" applyAlignment="1">
      <alignment/>
    </xf>
    <xf numFmtId="0" fontId="0" fillId="5" borderId="0" xfId="0" applyFill="1" applyAlignment="1">
      <alignment/>
    </xf>
    <xf numFmtId="2" fontId="0" fillId="0" borderId="0" xfId="0" applyNumberFormat="1" applyAlignment="1">
      <alignment/>
    </xf>
    <xf numFmtId="2" fontId="0" fillId="2" borderId="1" xfId="0" applyNumberFormat="1" applyFill="1" applyBorder="1" applyAlignment="1">
      <alignment/>
    </xf>
    <xf numFmtId="2" fontId="0" fillId="3" borderId="0" xfId="0" applyNumberFormat="1" applyFill="1" applyAlignment="1">
      <alignment/>
    </xf>
    <xf numFmtId="2" fontId="0" fillId="4" borderId="0" xfId="0" applyNumberFormat="1" applyFill="1" applyAlignment="1">
      <alignment/>
    </xf>
    <xf numFmtId="2" fontId="0" fillId="5" borderId="0" xfId="0" applyNumberFormat="1" applyFill="1" applyAlignment="1">
      <alignment/>
    </xf>
    <xf numFmtId="0" fontId="4" fillId="0" borderId="0" xfId="0" applyFont="1" applyAlignment="1">
      <alignment horizontal="center"/>
    </xf>
    <xf numFmtId="0" fontId="4"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66675</xdr:rowOff>
    </xdr:from>
    <xdr:to>
      <xdr:col>8</xdr:col>
      <xdr:colOff>200025</xdr:colOff>
      <xdr:row>11</xdr:row>
      <xdr:rowOff>152400</xdr:rowOff>
    </xdr:to>
    <xdr:sp>
      <xdr:nvSpPr>
        <xdr:cNvPr id="1" name="TextBox 1"/>
        <xdr:cNvSpPr txBox="1">
          <a:spLocks noChangeArrowheads="1"/>
        </xdr:cNvSpPr>
      </xdr:nvSpPr>
      <xdr:spPr>
        <a:xfrm>
          <a:off x="561975" y="390525"/>
          <a:ext cx="4514850" cy="1543050"/>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1000" b="1" i="0" u="none" baseline="0">
              <a:solidFill>
                <a:srgbClr val="800000"/>
              </a:solidFill>
              <a:latin typeface="Arial"/>
              <a:ea typeface="Arial"/>
              <a:cs typeface="Arial"/>
            </a:rPr>
            <a:t>The mock data provided is from Mrs./Mr. Apple's General Chemistry class at the mock high school Wheaton High School. The principal has asked you to analyze the data.  What patterns or trends do you see? Are there any major critical areas of concern? If so, what are they? Are there any students that might be having difficulty and might need additional assistance -- and if so what type of assistance might help? Given the results and your interpretations what can be done next quarter differently with this group of students? Given the same content--when you/this teacher teachs the subject matter next year what will you try differently?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xdr:row>
      <xdr:rowOff>123825</xdr:rowOff>
    </xdr:from>
    <xdr:to>
      <xdr:col>10</xdr:col>
      <xdr:colOff>314325</xdr:colOff>
      <xdr:row>29</xdr:row>
      <xdr:rowOff>66675</xdr:rowOff>
    </xdr:to>
    <xdr:sp>
      <xdr:nvSpPr>
        <xdr:cNvPr id="1" name="TextBox 1"/>
        <xdr:cNvSpPr txBox="1">
          <a:spLocks noChangeArrowheads="1"/>
        </xdr:cNvSpPr>
      </xdr:nvSpPr>
      <xdr:spPr>
        <a:xfrm>
          <a:off x="1866900" y="447675"/>
          <a:ext cx="4543425" cy="431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Assignments have values of:</a:t>
          </a:r>
          <a:r>
            <a:rPr lang="en-US" cap="none" sz="1000" b="0" i="0" u="none" baseline="0">
              <a:latin typeface="Arial"/>
              <a:ea typeface="Arial"/>
              <a:cs typeface="Arial"/>
            </a:rPr>
            <a:t>
</a:t>
          </a:r>
          <a:r>
            <a:rPr lang="en-US" cap="none" sz="1000" b="1" i="0" u="none" baseline="0">
              <a:latin typeface="Arial"/>
              <a:ea typeface="Arial"/>
              <a:cs typeface="Arial"/>
            </a:rPr>
            <a:t>Homework 40%
Quizzes 20%
Labs 20%
Tests 20%</a:t>
          </a:r>
          <a:r>
            <a:rPr lang="en-US" cap="none" sz="1000" b="0" i="0" u="none" baseline="0">
              <a:latin typeface="Arial"/>
              <a:ea typeface="Arial"/>
              <a:cs typeface="Arial"/>
            </a:rPr>
            <a:t>
</a:t>
          </a:r>
          <a:r>
            <a:rPr lang="en-US" cap="none" sz="1000" b="1" i="0" u="none" baseline="0">
              <a:latin typeface="Arial"/>
              <a:ea typeface="Arial"/>
              <a:cs typeface="Arial"/>
            </a:rPr>
            <a:t>Homework</a:t>
          </a:r>
          <a:r>
            <a:rPr lang="en-US" cap="none" sz="1000" b="0" i="0" u="none" baseline="0">
              <a:latin typeface="Arial"/>
              <a:ea typeface="Arial"/>
              <a:cs typeface="Arial"/>
            </a:rPr>
            <a:t> is given just about everytime the class meets.  The class meets 2 times a week as this high school is run on Block schedule.  Homework can include such things as notebook check (are notes included and everything labeled, and organized); questions from the board and/or text book completed; articles summarized etc...
</a:t>
          </a:r>
          <a:r>
            <a:rPr lang="en-US" cap="none" sz="1000" b="1" i="0" u="none" baseline="0">
              <a:latin typeface="Arial"/>
              <a:ea typeface="Arial"/>
              <a:cs typeface="Arial"/>
            </a:rPr>
            <a:t>Quizzes </a:t>
          </a:r>
          <a:r>
            <a:rPr lang="en-US" cap="none" sz="1000" b="0" i="0" u="none" baseline="0">
              <a:latin typeface="Arial"/>
              <a:ea typeface="Arial"/>
              <a:cs typeface="Arial"/>
            </a:rPr>
            <a:t>are usually each time students meet.  sometimes in the beginning to start as a warmup (and review if they did their homework), sometimes most often ) at the end of class to see if students "got it"--quizzes are usually 2-5 questions-open ended or problems to complete.  The teacher usually goes over the anwers soon after collection to give immediate feedback.
</a:t>
          </a:r>
          <a:r>
            <a:rPr lang="en-US" cap="none" sz="1000" b="1" i="0" u="none" baseline="0">
              <a:latin typeface="Arial"/>
              <a:ea typeface="Arial"/>
              <a:cs typeface="Arial"/>
            </a:rPr>
            <a:t>Labs</a:t>
          </a:r>
          <a:r>
            <a:rPr lang="en-US" cap="none" sz="1000" b="0" i="0" u="none" baseline="0">
              <a:latin typeface="Arial"/>
              <a:ea typeface="Arial"/>
              <a:cs typeface="Arial"/>
            </a:rPr>
            <a:t>  Usually once a week.  Students are graded on completion of activites as well as the formal write up in their lab journal--this includes questions they must answer about the lab
</a:t>
          </a:r>
          <a:r>
            <a:rPr lang="en-US" cap="none" sz="1000" b="1" i="0" u="none" baseline="0">
              <a:latin typeface="Arial"/>
              <a:ea typeface="Arial"/>
              <a:cs typeface="Arial"/>
            </a:rPr>
            <a:t>Tests </a:t>
          </a:r>
          <a:r>
            <a:rPr lang="en-US" cap="none" sz="1000" b="0" i="0" u="none" baseline="0">
              <a:latin typeface="Arial"/>
              <a:ea typeface="Arial"/>
              <a:cs typeface="Arial"/>
            </a:rPr>
            <a:t>Given after each "major area"--includes mutliple choice, matching, terms, problems (balancing equations etc...) as well as a few short answer questions. </a:t>
          </a:r>
        </a:p>
      </xdr:txBody>
    </xdr:sp>
    <xdr:clientData/>
  </xdr:twoCellAnchor>
  <xdr:twoCellAnchor>
    <xdr:from>
      <xdr:col>11</xdr:col>
      <xdr:colOff>66675</xdr:colOff>
      <xdr:row>2</xdr:row>
      <xdr:rowOff>123825</xdr:rowOff>
    </xdr:from>
    <xdr:to>
      <xdr:col>14</xdr:col>
      <xdr:colOff>381000</xdr:colOff>
      <xdr:row>28</xdr:row>
      <xdr:rowOff>95250</xdr:rowOff>
    </xdr:to>
    <xdr:sp>
      <xdr:nvSpPr>
        <xdr:cNvPr id="2" name="TextBox 2"/>
        <xdr:cNvSpPr txBox="1">
          <a:spLocks noChangeArrowheads="1"/>
        </xdr:cNvSpPr>
      </xdr:nvSpPr>
      <xdr:spPr>
        <a:xfrm>
          <a:off x="6772275" y="447675"/>
          <a:ext cx="2143125" cy="418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Previous Unit was on 
physical chemical changes
states of matter
differences bewteen suspensions, colloids and solutions etc…
how to determine the mass of something
and determining the Unit "mole" of something
The next unit will be on:
Formula writing and nomenclature and balancing equations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J18" sqref="J18"/>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A34"/>
  <sheetViews>
    <sheetView workbookViewId="0" topLeftCell="A1">
      <selection activeCell="BA3" sqref="BA3"/>
    </sheetView>
  </sheetViews>
  <sheetFormatPr defaultColWidth="9.140625" defaultRowHeight="12.75"/>
  <cols>
    <col min="1" max="1" width="17.00390625" style="0" bestFit="1" customWidth="1"/>
    <col min="2" max="2" width="12.421875" style="0" customWidth="1"/>
    <col min="3" max="5" width="10.140625" style="0" customWidth="1"/>
    <col min="6" max="6" width="12.8515625" style="0" bestFit="1" customWidth="1"/>
    <col min="7" max="8" width="10.7109375" style="0" customWidth="1"/>
    <col min="9" max="9" width="14.8515625" style="1" bestFit="1" customWidth="1"/>
    <col min="10" max="10" width="11.57421875" style="0" bestFit="1" customWidth="1"/>
    <col min="11" max="11" width="13.57421875" style="0" bestFit="1" customWidth="1"/>
    <col min="12" max="12" width="11.57421875" style="0" bestFit="1" customWidth="1"/>
    <col min="13" max="13" width="9.140625" style="1" customWidth="1"/>
    <col min="14" max="14" width="12.8515625" style="0" bestFit="1" customWidth="1"/>
    <col min="30" max="30" width="9.140625" style="1" customWidth="1"/>
    <col min="37" max="37" width="9.140625" style="1" customWidth="1"/>
    <col min="51" max="51" width="9.140625" style="1" customWidth="1"/>
  </cols>
  <sheetData>
    <row r="1" spans="1:2" ht="12.75">
      <c r="A1" t="s">
        <v>105</v>
      </c>
      <c r="B1" t="s">
        <v>118</v>
      </c>
    </row>
    <row r="2" spans="7:51" ht="12.75">
      <c r="G2" t="s">
        <v>108</v>
      </c>
      <c r="M2" s="1" t="s">
        <v>0</v>
      </c>
      <c r="AD2" s="1" t="s">
        <v>1</v>
      </c>
      <c r="AK2" s="1" t="s">
        <v>2</v>
      </c>
      <c r="AY2" s="1" t="s">
        <v>3</v>
      </c>
    </row>
    <row r="3" spans="1:53" s="15" customFormat="1" ht="12.75">
      <c r="A3" s="15" t="s">
        <v>55</v>
      </c>
      <c r="B3" s="15" t="s">
        <v>56</v>
      </c>
      <c r="C3" s="15" t="s">
        <v>103</v>
      </c>
      <c r="D3" s="15" t="s">
        <v>106</v>
      </c>
      <c r="E3" s="15" t="s">
        <v>110</v>
      </c>
      <c r="F3" s="15" t="s">
        <v>109</v>
      </c>
      <c r="G3" s="15" t="s">
        <v>48</v>
      </c>
      <c r="H3" s="15" t="s">
        <v>4</v>
      </c>
      <c r="I3" s="16" t="s">
        <v>43</v>
      </c>
      <c r="J3" s="15" t="s">
        <v>44</v>
      </c>
      <c r="K3" s="15" t="s">
        <v>45</v>
      </c>
      <c r="L3" s="15" t="s">
        <v>46</v>
      </c>
      <c r="M3" s="16" t="s">
        <v>5</v>
      </c>
      <c r="N3" s="15" t="s">
        <v>6</v>
      </c>
      <c r="O3" s="15" t="s">
        <v>7</v>
      </c>
      <c r="P3" s="15" t="s">
        <v>8</v>
      </c>
      <c r="Q3" s="15" t="s">
        <v>9</v>
      </c>
      <c r="R3" s="15" t="s">
        <v>10</v>
      </c>
      <c r="S3" s="15" t="s">
        <v>11</v>
      </c>
      <c r="T3" s="15" t="s">
        <v>12</v>
      </c>
      <c r="U3" s="15" t="s">
        <v>13</v>
      </c>
      <c r="V3" s="15" t="s">
        <v>19</v>
      </c>
      <c r="W3" s="15" t="s">
        <v>20</v>
      </c>
      <c r="X3" s="15" t="s">
        <v>14</v>
      </c>
      <c r="Y3" s="15" t="s">
        <v>15</v>
      </c>
      <c r="Z3" s="15" t="s">
        <v>16</v>
      </c>
      <c r="AA3" s="15" t="s">
        <v>17</v>
      </c>
      <c r="AB3" s="15" t="s">
        <v>18</v>
      </c>
      <c r="AC3" s="15" t="s">
        <v>6</v>
      </c>
      <c r="AD3" s="16" t="s">
        <v>21</v>
      </c>
      <c r="AE3" s="15" t="s">
        <v>22</v>
      </c>
      <c r="AF3" s="15" t="s">
        <v>23</v>
      </c>
      <c r="AG3" s="15" t="s">
        <v>24</v>
      </c>
      <c r="AH3" s="15" t="s">
        <v>25</v>
      </c>
      <c r="AI3" s="15" t="s">
        <v>26</v>
      </c>
      <c r="AJ3" s="15" t="s">
        <v>27</v>
      </c>
      <c r="AK3" s="16" t="s">
        <v>28</v>
      </c>
      <c r="AL3" s="15" t="s">
        <v>29</v>
      </c>
      <c r="AM3" s="15" t="s">
        <v>30</v>
      </c>
      <c r="AN3" s="15" t="s">
        <v>31</v>
      </c>
      <c r="AO3" s="15" t="s">
        <v>32</v>
      </c>
      <c r="AP3" s="15" t="s">
        <v>33</v>
      </c>
      <c r="AQ3" s="15" t="s">
        <v>34</v>
      </c>
      <c r="AR3" s="15" t="s">
        <v>35</v>
      </c>
      <c r="AS3" s="15" t="s">
        <v>36</v>
      </c>
      <c r="AT3" s="15" t="s">
        <v>37</v>
      </c>
      <c r="AU3" s="15" t="s">
        <v>38</v>
      </c>
      <c r="AV3" s="15" t="s">
        <v>20</v>
      </c>
      <c r="AW3" s="15" t="s">
        <v>39</v>
      </c>
      <c r="AX3" s="15" t="s">
        <v>40</v>
      </c>
      <c r="AY3" s="16" t="s">
        <v>41</v>
      </c>
      <c r="AZ3" s="15" t="s">
        <v>42</v>
      </c>
      <c r="BA3" s="15" t="s">
        <v>47</v>
      </c>
    </row>
    <row r="4" spans="1:53" ht="12.75">
      <c r="A4" t="s">
        <v>54</v>
      </c>
      <c r="B4" t="s">
        <v>86</v>
      </c>
      <c r="C4" t="s">
        <v>49</v>
      </c>
      <c r="D4" t="s">
        <v>107</v>
      </c>
      <c r="E4" t="s">
        <v>111</v>
      </c>
      <c r="F4" t="s">
        <v>116</v>
      </c>
      <c r="G4" t="str">
        <f>VLOOKUP(H4,$G$30:$H$34,2)</f>
        <v>F</v>
      </c>
      <c r="H4" s="10">
        <f>0.4*I4+0.2*(J4+K4+L4)</f>
        <v>54.352661064425774</v>
      </c>
      <c r="I4" s="11">
        <f>AVERAGE(M4:AC4)</f>
        <v>61.94117647058823</v>
      </c>
      <c r="J4" s="12">
        <f>AVERAGE(AD4:AJ4)</f>
        <v>51.142857142857146</v>
      </c>
      <c r="K4" s="13">
        <f>AVERAGE(AK4:AX4)</f>
        <v>53.07142857142857</v>
      </c>
      <c r="L4" s="14">
        <f>AVERAGE(AY4:BA4)</f>
        <v>43.666666666666664</v>
      </c>
      <c r="M4" s="2">
        <v>100</v>
      </c>
      <c r="N4" s="3">
        <v>100</v>
      </c>
      <c r="O4" s="3">
        <v>100</v>
      </c>
      <c r="P4" s="3">
        <v>0</v>
      </c>
      <c r="Q4" s="3">
        <v>90</v>
      </c>
      <c r="R4" s="3">
        <v>100</v>
      </c>
      <c r="S4" s="3">
        <v>100</v>
      </c>
      <c r="T4" s="3">
        <v>0</v>
      </c>
      <c r="U4" s="3">
        <v>100</v>
      </c>
      <c r="V4" s="3">
        <v>97</v>
      </c>
      <c r="W4" s="3">
        <v>44</v>
      </c>
      <c r="X4" s="3">
        <v>50</v>
      </c>
      <c r="Y4" s="3">
        <v>100</v>
      </c>
      <c r="Z4" s="3">
        <v>0</v>
      </c>
      <c r="AA4" s="3">
        <v>0</v>
      </c>
      <c r="AB4" s="3">
        <v>72</v>
      </c>
      <c r="AC4" s="3">
        <v>0</v>
      </c>
      <c r="AD4" s="4">
        <v>0</v>
      </c>
      <c r="AE4" s="5">
        <v>0</v>
      </c>
      <c r="AF4" s="5">
        <v>0</v>
      </c>
      <c r="AG4" s="5">
        <v>100</v>
      </c>
      <c r="AH4" s="5">
        <v>100</v>
      </c>
      <c r="AI4" s="5">
        <v>90</v>
      </c>
      <c r="AJ4" s="5">
        <v>68</v>
      </c>
      <c r="AK4" s="6">
        <v>100</v>
      </c>
      <c r="AL4" s="7">
        <v>62</v>
      </c>
      <c r="AM4" s="7">
        <v>88</v>
      </c>
      <c r="AN4" s="7">
        <v>60</v>
      </c>
      <c r="AO4" s="7">
        <v>100</v>
      </c>
      <c r="AP4" s="7">
        <v>82</v>
      </c>
      <c r="AQ4" s="7">
        <v>90</v>
      </c>
      <c r="AR4" s="7">
        <v>0</v>
      </c>
      <c r="AS4" s="7">
        <v>0</v>
      </c>
      <c r="AT4" s="7">
        <v>80</v>
      </c>
      <c r="AU4" s="7">
        <v>20</v>
      </c>
      <c r="AV4" s="7">
        <v>0</v>
      </c>
      <c r="AW4" s="7">
        <v>0</v>
      </c>
      <c r="AX4" s="7">
        <v>61</v>
      </c>
      <c r="AY4" s="8">
        <v>58</v>
      </c>
      <c r="AZ4" s="9">
        <v>0</v>
      </c>
      <c r="BA4" s="9">
        <v>73</v>
      </c>
    </row>
    <row r="5" spans="1:53" ht="12.75">
      <c r="A5" t="s">
        <v>57</v>
      </c>
      <c r="B5" t="s">
        <v>87</v>
      </c>
      <c r="C5" t="s">
        <v>49</v>
      </c>
      <c r="D5" t="s">
        <v>107</v>
      </c>
      <c r="E5" t="s">
        <v>112</v>
      </c>
      <c r="F5" t="s">
        <v>53</v>
      </c>
      <c r="G5" t="str">
        <f aca="true" t="shared" si="0" ref="G5:G27">VLOOKUP(H5,$G$30:$H$34,2)</f>
        <v>C</v>
      </c>
      <c r="H5" s="10">
        <f aca="true" t="shared" si="1" ref="H5:H27">0.4*I5+0.2*(J5+K5+L5)</f>
        <v>76.94425770308123</v>
      </c>
      <c r="I5" s="11">
        <f aca="true" t="shared" si="2" ref="I5:I27">AVERAGE(M5:AC5)</f>
        <v>70.70588235294117</v>
      </c>
      <c r="J5" s="12">
        <f aca="true" t="shared" si="3" ref="J5:J27">AVERAGE(AD5:AJ5)</f>
        <v>71.42857142857143</v>
      </c>
      <c r="K5" s="13">
        <f aca="true" t="shared" si="4" ref="K5:K27">AVERAGE(AK5:AX5)</f>
        <v>89.21428571428571</v>
      </c>
      <c r="L5" s="14">
        <f aca="true" t="shared" si="5" ref="L5:L27">AVERAGE(AY5:BA5)</f>
        <v>82.66666666666667</v>
      </c>
      <c r="M5" s="2">
        <v>100</v>
      </c>
      <c r="N5" s="3">
        <v>100</v>
      </c>
      <c r="O5" s="3">
        <v>100</v>
      </c>
      <c r="P5" s="3">
        <v>50</v>
      </c>
      <c r="Q5" s="3">
        <v>100</v>
      </c>
      <c r="R5" s="3">
        <v>100</v>
      </c>
      <c r="S5" s="3">
        <v>100</v>
      </c>
      <c r="T5" s="3">
        <v>90</v>
      </c>
      <c r="U5" s="3">
        <v>100</v>
      </c>
      <c r="V5" s="3">
        <v>0</v>
      </c>
      <c r="W5" s="3">
        <v>50</v>
      </c>
      <c r="X5" s="3">
        <v>30</v>
      </c>
      <c r="Y5" s="3">
        <v>100</v>
      </c>
      <c r="Z5" s="3">
        <v>100</v>
      </c>
      <c r="AA5" s="3">
        <v>0</v>
      </c>
      <c r="AB5" s="3">
        <v>82</v>
      </c>
      <c r="AC5" s="3">
        <v>0</v>
      </c>
      <c r="AD5" s="4">
        <v>70</v>
      </c>
      <c r="AE5" s="5">
        <v>90</v>
      </c>
      <c r="AF5" s="5">
        <v>0</v>
      </c>
      <c r="AG5" s="5">
        <v>100</v>
      </c>
      <c r="AH5" s="5">
        <v>100</v>
      </c>
      <c r="AI5" s="5">
        <v>100</v>
      </c>
      <c r="AJ5" s="5">
        <v>40</v>
      </c>
      <c r="AK5" s="6">
        <v>70</v>
      </c>
      <c r="AL5" s="7">
        <v>85</v>
      </c>
      <c r="AM5" s="7">
        <v>94</v>
      </c>
      <c r="AN5" s="7">
        <v>90</v>
      </c>
      <c r="AO5" s="7">
        <v>100</v>
      </c>
      <c r="AP5" s="7">
        <v>78</v>
      </c>
      <c r="AQ5" s="7">
        <v>100</v>
      </c>
      <c r="AR5" s="7">
        <v>100</v>
      </c>
      <c r="AS5" s="7">
        <v>100</v>
      </c>
      <c r="AT5" s="7">
        <v>80</v>
      </c>
      <c r="AU5" s="7">
        <v>90</v>
      </c>
      <c r="AV5" s="7">
        <v>80</v>
      </c>
      <c r="AW5" s="7">
        <v>100</v>
      </c>
      <c r="AX5" s="7">
        <v>82</v>
      </c>
      <c r="AY5" s="8">
        <v>85</v>
      </c>
      <c r="AZ5" s="9">
        <v>80</v>
      </c>
      <c r="BA5" s="9">
        <v>83</v>
      </c>
    </row>
    <row r="6" spans="1:53" ht="12.75">
      <c r="A6" t="s">
        <v>58</v>
      </c>
      <c r="B6" t="s">
        <v>88</v>
      </c>
      <c r="C6" t="s">
        <v>104</v>
      </c>
      <c r="D6" t="s">
        <v>107</v>
      </c>
      <c r="E6" t="s">
        <v>111</v>
      </c>
      <c r="F6" t="s">
        <v>115</v>
      </c>
      <c r="G6" t="str">
        <f t="shared" si="0"/>
        <v>D</v>
      </c>
      <c r="H6" s="10">
        <f t="shared" si="1"/>
        <v>65.46778711484595</v>
      </c>
      <c r="I6" s="11">
        <f t="shared" si="2"/>
        <v>73.76470588235294</v>
      </c>
      <c r="J6" s="12">
        <f t="shared" si="3"/>
        <v>83.85714285714286</v>
      </c>
      <c r="K6" s="13">
        <f t="shared" si="4"/>
        <v>61.285714285714285</v>
      </c>
      <c r="L6" s="14">
        <f t="shared" si="5"/>
        <v>34.666666666666664</v>
      </c>
      <c r="M6" s="2">
        <v>100</v>
      </c>
      <c r="N6" s="3">
        <v>100</v>
      </c>
      <c r="O6" s="3">
        <v>100</v>
      </c>
      <c r="P6" s="3">
        <v>40</v>
      </c>
      <c r="Q6" s="3">
        <v>100</v>
      </c>
      <c r="R6" s="3">
        <v>100</v>
      </c>
      <c r="S6" s="3">
        <v>100</v>
      </c>
      <c r="T6" s="3">
        <v>0</v>
      </c>
      <c r="U6" s="3">
        <v>100</v>
      </c>
      <c r="V6" s="3">
        <v>100</v>
      </c>
      <c r="W6" s="3">
        <v>20</v>
      </c>
      <c r="X6" s="3">
        <v>100</v>
      </c>
      <c r="Y6" s="3">
        <v>20</v>
      </c>
      <c r="Z6" s="3">
        <v>100</v>
      </c>
      <c r="AA6" s="3">
        <v>82</v>
      </c>
      <c r="AB6" s="3">
        <v>70</v>
      </c>
      <c r="AC6" s="3">
        <v>22</v>
      </c>
      <c r="AD6" s="4">
        <v>40</v>
      </c>
      <c r="AE6" s="5">
        <v>88</v>
      </c>
      <c r="AF6" s="5">
        <v>95</v>
      </c>
      <c r="AG6" s="5">
        <v>100</v>
      </c>
      <c r="AH6" s="5">
        <v>100</v>
      </c>
      <c r="AI6" s="5">
        <v>92</v>
      </c>
      <c r="AJ6" s="5">
        <v>72</v>
      </c>
      <c r="AK6" s="6">
        <v>70</v>
      </c>
      <c r="AL6" s="7">
        <v>92</v>
      </c>
      <c r="AM6" s="7">
        <v>88</v>
      </c>
      <c r="AN6" s="7">
        <v>50</v>
      </c>
      <c r="AO6" s="7">
        <v>0</v>
      </c>
      <c r="AP6" s="7">
        <v>78</v>
      </c>
      <c r="AQ6" s="7">
        <v>100</v>
      </c>
      <c r="AR6" s="7">
        <v>94</v>
      </c>
      <c r="AS6" s="7">
        <v>94</v>
      </c>
      <c r="AT6" s="7">
        <v>0</v>
      </c>
      <c r="AU6" s="7">
        <v>85</v>
      </c>
      <c r="AV6" s="7">
        <v>70</v>
      </c>
      <c r="AW6" s="7">
        <v>0</v>
      </c>
      <c r="AX6" s="7">
        <v>37</v>
      </c>
      <c r="AY6" s="8">
        <v>52</v>
      </c>
      <c r="AZ6" s="9">
        <v>0</v>
      </c>
      <c r="BA6" s="9">
        <v>52</v>
      </c>
    </row>
    <row r="7" spans="1:53" ht="12.75">
      <c r="A7" t="s">
        <v>59</v>
      </c>
      <c r="B7" t="s">
        <v>89</v>
      </c>
      <c r="C7" t="s">
        <v>49</v>
      </c>
      <c r="D7" t="s">
        <v>107</v>
      </c>
      <c r="E7" t="s">
        <v>112</v>
      </c>
      <c r="F7" t="s">
        <v>115</v>
      </c>
      <c r="G7" t="str">
        <f t="shared" si="0"/>
        <v>C</v>
      </c>
      <c r="H7" s="10">
        <f t="shared" si="1"/>
        <v>74.94313725490196</v>
      </c>
      <c r="I7" s="11">
        <f t="shared" si="2"/>
        <v>77.94117647058823</v>
      </c>
      <c r="J7" s="12">
        <f t="shared" si="3"/>
        <v>68</v>
      </c>
      <c r="K7" s="13">
        <f t="shared" si="4"/>
        <v>77.5</v>
      </c>
      <c r="L7" s="14">
        <f t="shared" si="5"/>
        <v>73.33333333333333</v>
      </c>
      <c r="M7" s="2">
        <v>100</v>
      </c>
      <c r="N7" s="3">
        <v>100</v>
      </c>
      <c r="O7" s="3">
        <v>0</v>
      </c>
      <c r="P7" s="3">
        <v>100</v>
      </c>
      <c r="Q7" s="3">
        <v>100</v>
      </c>
      <c r="R7" s="3">
        <v>0</v>
      </c>
      <c r="S7" s="3">
        <v>100</v>
      </c>
      <c r="T7" s="3">
        <v>100</v>
      </c>
      <c r="U7" s="3">
        <v>100</v>
      </c>
      <c r="V7" s="3">
        <v>80</v>
      </c>
      <c r="W7" s="3">
        <v>0</v>
      </c>
      <c r="X7" s="3">
        <v>100</v>
      </c>
      <c r="Y7" s="3">
        <v>100</v>
      </c>
      <c r="Z7" s="3">
        <v>100</v>
      </c>
      <c r="AA7" s="3">
        <v>82</v>
      </c>
      <c r="AB7" s="3">
        <v>80</v>
      </c>
      <c r="AC7" s="3">
        <v>83</v>
      </c>
      <c r="AD7" s="4">
        <v>91</v>
      </c>
      <c r="AE7" s="5">
        <v>97</v>
      </c>
      <c r="AF7" s="5">
        <v>88</v>
      </c>
      <c r="AG7" s="5">
        <v>100</v>
      </c>
      <c r="AH7" s="5">
        <v>100</v>
      </c>
      <c r="AI7" s="5">
        <v>0</v>
      </c>
      <c r="AJ7" s="5">
        <v>0</v>
      </c>
      <c r="AK7" s="6">
        <v>80</v>
      </c>
      <c r="AL7" s="7">
        <v>69</v>
      </c>
      <c r="AM7" s="7">
        <v>88</v>
      </c>
      <c r="AN7" s="7">
        <v>90</v>
      </c>
      <c r="AO7" s="7">
        <v>0</v>
      </c>
      <c r="AP7" s="7">
        <v>78</v>
      </c>
      <c r="AQ7" s="7">
        <v>90</v>
      </c>
      <c r="AR7" s="7">
        <v>98</v>
      </c>
      <c r="AS7" s="7">
        <v>100</v>
      </c>
      <c r="AT7" s="7">
        <v>100</v>
      </c>
      <c r="AU7" s="7">
        <v>90</v>
      </c>
      <c r="AV7" s="7">
        <v>40</v>
      </c>
      <c r="AW7" s="7">
        <v>95</v>
      </c>
      <c r="AX7" s="7">
        <v>67</v>
      </c>
      <c r="AY7" s="8">
        <v>49</v>
      </c>
      <c r="AZ7" s="9">
        <v>100</v>
      </c>
      <c r="BA7" s="9">
        <v>71</v>
      </c>
    </row>
    <row r="8" spans="1:53" ht="12.75">
      <c r="A8" t="s">
        <v>60</v>
      </c>
      <c r="B8" t="s">
        <v>90</v>
      </c>
      <c r="C8" t="s">
        <v>49</v>
      </c>
      <c r="D8" t="s">
        <v>107</v>
      </c>
      <c r="E8" t="s">
        <v>112</v>
      </c>
      <c r="F8" t="s">
        <v>53</v>
      </c>
      <c r="G8" t="str">
        <f t="shared" si="0"/>
        <v>C</v>
      </c>
      <c r="H8" s="10">
        <f t="shared" si="1"/>
        <v>71.37927170868349</v>
      </c>
      <c r="I8" s="11">
        <f t="shared" si="2"/>
        <v>73.3529411764706</v>
      </c>
      <c r="J8" s="12">
        <f t="shared" si="3"/>
        <v>76.42857142857143</v>
      </c>
      <c r="K8" s="13">
        <f t="shared" si="4"/>
        <v>62.42857142857143</v>
      </c>
      <c r="L8" s="14">
        <f t="shared" si="5"/>
        <v>71.33333333333333</v>
      </c>
      <c r="M8" s="2">
        <v>100</v>
      </c>
      <c r="N8" s="3">
        <v>100</v>
      </c>
      <c r="O8" s="3">
        <v>99</v>
      </c>
      <c r="P8" s="3">
        <v>100</v>
      </c>
      <c r="Q8" s="3">
        <v>50</v>
      </c>
      <c r="R8" s="3">
        <v>100</v>
      </c>
      <c r="S8" s="3">
        <v>100</v>
      </c>
      <c r="T8" s="3">
        <v>0</v>
      </c>
      <c r="U8" s="3">
        <v>100</v>
      </c>
      <c r="V8" s="3">
        <v>100</v>
      </c>
      <c r="W8" s="3">
        <v>40</v>
      </c>
      <c r="X8" s="3">
        <v>100</v>
      </c>
      <c r="Y8" s="3">
        <v>10</v>
      </c>
      <c r="Z8" s="3">
        <v>100</v>
      </c>
      <c r="AA8" s="3">
        <v>72</v>
      </c>
      <c r="AB8" s="3">
        <v>76</v>
      </c>
      <c r="AC8" s="3">
        <v>0</v>
      </c>
      <c r="AD8" s="4">
        <v>0</v>
      </c>
      <c r="AE8" s="5">
        <v>80</v>
      </c>
      <c r="AF8" s="5">
        <v>81</v>
      </c>
      <c r="AG8" s="5">
        <v>100</v>
      </c>
      <c r="AH8" s="5">
        <v>100</v>
      </c>
      <c r="AI8" s="5">
        <v>94</v>
      </c>
      <c r="AJ8" s="5">
        <v>80</v>
      </c>
      <c r="AK8" s="6">
        <v>80</v>
      </c>
      <c r="AL8" s="7">
        <v>69</v>
      </c>
      <c r="AM8" s="7">
        <v>90</v>
      </c>
      <c r="AN8" s="7">
        <v>0</v>
      </c>
      <c r="AO8" s="7">
        <v>0</v>
      </c>
      <c r="AP8" s="7">
        <v>36</v>
      </c>
      <c r="AQ8" s="7">
        <v>0</v>
      </c>
      <c r="AR8" s="7">
        <v>100</v>
      </c>
      <c r="AS8" s="7">
        <v>90</v>
      </c>
      <c r="AT8" s="7">
        <v>100</v>
      </c>
      <c r="AU8" s="7">
        <v>75</v>
      </c>
      <c r="AV8" s="7">
        <v>70</v>
      </c>
      <c r="AW8" s="7">
        <v>100</v>
      </c>
      <c r="AX8" s="7">
        <v>64</v>
      </c>
      <c r="AY8" s="8">
        <v>64</v>
      </c>
      <c r="AZ8" s="9">
        <v>75</v>
      </c>
      <c r="BA8" s="9">
        <v>75</v>
      </c>
    </row>
    <row r="9" spans="1:53" ht="12.75">
      <c r="A9" t="s">
        <v>61</v>
      </c>
      <c r="B9" t="s">
        <v>91</v>
      </c>
      <c r="C9" t="s">
        <v>104</v>
      </c>
      <c r="D9" t="s">
        <v>107</v>
      </c>
      <c r="E9" t="s">
        <v>111</v>
      </c>
      <c r="F9" t="s">
        <v>115</v>
      </c>
      <c r="G9" t="str">
        <f t="shared" si="0"/>
        <v>F</v>
      </c>
      <c r="H9" s="10">
        <f t="shared" si="1"/>
        <v>57.89803921568628</v>
      </c>
      <c r="I9" s="11">
        <f t="shared" si="2"/>
        <v>44.411764705882355</v>
      </c>
      <c r="J9" s="12">
        <f t="shared" si="3"/>
        <v>54.285714285714285</v>
      </c>
      <c r="K9" s="13">
        <f t="shared" si="4"/>
        <v>69.71428571428571</v>
      </c>
      <c r="L9" s="14">
        <f t="shared" si="5"/>
        <v>76.66666666666667</v>
      </c>
      <c r="M9" s="2">
        <v>100</v>
      </c>
      <c r="N9" s="3">
        <v>100</v>
      </c>
      <c r="O9" s="3">
        <v>100</v>
      </c>
      <c r="P9" s="3">
        <v>100</v>
      </c>
      <c r="Q9" s="3">
        <v>75</v>
      </c>
      <c r="R9" s="3">
        <v>0</v>
      </c>
      <c r="S9" s="3">
        <v>100</v>
      </c>
      <c r="T9" s="3">
        <v>0</v>
      </c>
      <c r="U9" s="3">
        <v>0</v>
      </c>
      <c r="V9" s="3">
        <v>0</v>
      </c>
      <c r="W9" s="3">
        <v>0</v>
      </c>
      <c r="X9" s="3">
        <v>0</v>
      </c>
      <c r="Y9" s="3">
        <v>100</v>
      </c>
      <c r="Z9" s="3">
        <v>0</v>
      </c>
      <c r="AA9" s="3">
        <v>0</v>
      </c>
      <c r="AB9" s="3">
        <v>70</v>
      </c>
      <c r="AC9" s="3">
        <v>10</v>
      </c>
      <c r="AD9" s="4">
        <v>0</v>
      </c>
      <c r="AE9" s="5">
        <v>0</v>
      </c>
      <c r="AF9" s="5">
        <v>0</v>
      </c>
      <c r="AG9" s="5">
        <v>100</v>
      </c>
      <c r="AH9" s="5">
        <v>100</v>
      </c>
      <c r="AI9" s="5">
        <v>90</v>
      </c>
      <c r="AJ9" s="5">
        <v>90</v>
      </c>
      <c r="AK9" s="6">
        <v>90</v>
      </c>
      <c r="AL9" s="7">
        <v>100</v>
      </c>
      <c r="AM9" s="7">
        <v>100</v>
      </c>
      <c r="AN9" s="7">
        <v>80</v>
      </c>
      <c r="AO9" s="7">
        <v>100</v>
      </c>
      <c r="AP9" s="7">
        <v>100</v>
      </c>
      <c r="AQ9" s="7">
        <v>90</v>
      </c>
      <c r="AR9" s="7">
        <v>0</v>
      </c>
      <c r="AS9" s="7">
        <v>98</v>
      </c>
      <c r="AT9" s="7">
        <v>68</v>
      </c>
      <c r="AU9" s="7">
        <v>70</v>
      </c>
      <c r="AV9" s="7">
        <v>40</v>
      </c>
      <c r="AW9" s="7">
        <v>0</v>
      </c>
      <c r="AX9" s="7">
        <v>40</v>
      </c>
      <c r="AY9" s="8">
        <v>55</v>
      </c>
      <c r="AZ9" s="9">
        <v>100</v>
      </c>
      <c r="BA9" s="9">
        <v>75</v>
      </c>
    </row>
    <row r="10" spans="1:53" ht="12.75">
      <c r="A10" t="s">
        <v>62</v>
      </c>
      <c r="B10" t="s">
        <v>92</v>
      </c>
      <c r="C10" t="s">
        <v>104</v>
      </c>
      <c r="D10" t="s">
        <v>107</v>
      </c>
      <c r="E10" t="s">
        <v>111</v>
      </c>
      <c r="F10" t="s">
        <v>115</v>
      </c>
      <c r="G10" t="str">
        <f t="shared" si="0"/>
        <v>F</v>
      </c>
      <c r="H10" s="10">
        <f t="shared" si="1"/>
        <v>45.52773109243698</v>
      </c>
      <c r="I10" s="11">
        <f t="shared" si="2"/>
        <v>49.1764705882353</v>
      </c>
      <c r="J10" s="12">
        <f t="shared" si="3"/>
        <v>52.142857142857146</v>
      </c>
      <c r="K10" s="13">
        <f t="shared" si="4"/>
        <v>45.142857142857146</v>
      </c>
      <c r="L10" s="14">
        <f t="shared" si="5"/>
        <v>32</v>
      </c>
      <c r="M10" s="2">
        <v>100</v>
      </c>
      <c r="N10" s="3">
        <v>100</v>
      </c>
      <c r="O10" s="3">
        <v>100</v>
      </c>
      <c r="P10" s="3">
        <v>100</v>
      </c>
      <c r="Q10" s="3">
        <v>100</v>
      </c>
      <c r="R10" s="3">
        <v>0</v>
      </c>
      <c r="S10" s="3">
        <v>100</v>
      </c>
      <c r="T10" s="3">
        <v>0</v>
      </c>
      <c r="U10" s="3">
        <v>100</v>
      </c>
      <c r="V10" s="3">
        <v>0</v>
      </c>
      <c r="W10" s="3">
        <v>0</v>
      </c>
      <c r="X10" s="3">
        <v>0</v>
      </c>
      <c r="Y10" s="3">
        <v>10</v>
      </c>
      <c r="Z10" s="3">
        <v>0</v>
      </c>
      <c r="AA10" s="3">
        <v>0</v>
      </c>
      <c r="AB10" s="3">
        <v>64</v>
      </c>
      <c r="AC10" s="3">
        <v>62</v>
      </c>
      <c r="AD10" s="4">
        <v>0</v>
      </c>
      <c r="AE10" s="5">
        <v>0</v>
      </c>
      <c r="AF10" s="5">
        <v>0</v>
      </c>
      <c r="AG10" s="5">
        <v>100</v>
      </c>
      <c r="AH10" s="5">
        <v>100</v>
      </c>
      <c r="AI10" s="5">
        <v>100</v>
      </c>
      <c r="AJ10" s="5">
        <v>65</v>
      </c>
      <c r="AK10" s="6">
        <v>90</v>
      </c>
      <c r="AL10" s="7">
        <v>69</v>
      </c>
      <c r="AM10" s="7">
        <v>69</v>
      </c>
      <c r="AN10" s="7">
        <v>100</v>
      </c>
      <c r="AO10" s="7">
        <v>0</v>
      </c>
      <c r="AP10" s="7">
        <v>24</v>
      </c>
      <c r="AQ10" s="7">
        <v>70</v>
      </c>
      <c r="AR10" s="7">
        <v>0</v>
      </c>
      <c r="AS10" s="7">
        <v>96</v>
      </c>
      <c r="AT10" s="7">
        <v>15</v>
      </c>
      <c r="AU10" s="7">
        <v>30</v>
      </c>
      <c r="AV10" s="7">
        <v>20</v>
      </c>
      <c r="AW10" s="7">
        <v>0</v>
      </c>
      <c r="AX10" s="7">
        <v>49</v>
      </c>
      <c r="AY10" s="8">
        <v>46</v>
      </c>
      <c r="AZ10" s="9">
        <v>0</v>
      </c>
      <c r="BA10" s="9">
        <v>50</v>
      </c>
    </row>
    <row r="11" spans="1:53" ht="12.75">
      <c r="A11" t="s">
        <v>63</v>
      </c>
      <c r="B11" t="s">
        <v>93</v>
      </c>
      <c r="C11" t="s">
        <v>49</v>
      </c>
      <c r="D11" t="s">
        <v>107</v>
      </c>
      <c r="E11" t="s">
        <v>113</v>
      </c>
      <c r="F11" t="s">
        <v>53</v>
      </c>
      <c r="G11" t="str">
        <f t="shared" si="0"/>
        <v>A</v>
      </c>
      <c r="H11" s="10">
        <f t="shared" si="1"/>
        <v>94.41456582633054</v>
      </c>
      <c r="I11" s="11">
        <f t="shared" si="2"/>
        <v>95.94117647058823</v>
      </c>
      <c r="J11" s="12">
        <f t="shared" si="3"/>
        <v>99</v>
      </c>
      <c r="K11" s="13">
        <f t="shared" si="4"/>
        <v>93.85714285714286</v>
      </c>
      <c r="L11" s="14">
        <f t="shared" si="5"/>
        <v>87.33333333333333</v>
      </c>
      <c r="M11" s="2">
        <v>100</v>
      </c>
      <c r="N11" s="3">
        <v>100</v>
      </c>
      <c r="O11" s="3">
        <v>100</v>
      </c>
      <c r="P11" s="3">
        <v>100</v>
      </c>
      <c r="Q11" s="3">
        <v>100</v>
      </c>
      <c r="R11" s="3">
        <v>100</v>
      </c>
      <c r="S11" s="3">
        <v>100</v>
      </c>
      <c r="T11" s="3">
        <v>100</v>
      </c>
      <c r="U11" s="3">
        <v>100</v>
      </c>
      <c r="V11" s="3">
        <v>100</v>
      </c>
      <c r="W11" s="3">
        <v>67</v>
      </c>
      <c r="X11" s="3">
        <v>100</v>
      </c>
      <c r="Y11" s="3">
        <v>90</v>
      </c>
      <c r="Z11" s="3">
        <v>100</v>
      </c>
      <c r="AA11" s="3">
        <v>82</v>
      </c>
      <c r="AB11" s="3">
        <v>92</v>
      </c>
      <c r="AC11" s="3">
        <v>100</v>
      </c>
      <c r="AD11" s="4">
        <v>98</v>
      </c>
      <c r="AE11" s="5">
        <v>100</v>
      </c>
      <c r="AF11" s="5">
        <v>95</v>
      </c>
      <c r="AG11" s="5">
        <v>100</v>
      </c>
      <c r="AH11" s="5">
        <v>100</v>
      </c>
      <c r="AI11" s="5">
        <v>100</v>
      </c>
      <c r="AJ11" s="5">
        <v>100</v>
      </c>
      <c r="AK11" s="6">
        <v>90</v>
      </c>
      <c r="AL11" s="7">
        <v>100</v>
      </c>
      <c r="AM11" s="7">
        <v>100</v>
      </c>
      <c r="AN11" s="7">
        <v>100</v>
      </c>
      <c r="AO11" s="7">
        <v>100</v>
      </c>
      <c r="AP11" s="7">
        <v>100</v>
      </c>
      <c r="AQ11" s="7">
        <v>100</v>
      </c>
      <c r="AR11" s="7">
        <v>100</v>
      </c>
      <c r="AS11" s="7">
        <v>100</v>
      </c>
      <c r="AT11" s="7">
        <v>90</v>
      </c>
      <c r="AU11" s="7">
        <v>100</v>
      </c>
      <c r="AV11" s="7">
        <v>70</v>
      </c>
      <c r="AW11" s="7">
        <v>100</v>
      </c>
      <c r="AX11" s="7">
        <v>64</v>
      </c>
      <c r="AY11" s="8">
        <v>67</v>
      </c>
      <c r="AZ11" s="9">
        <v>95</v>
      </c>
      <c r="BA11" s="9">
        <v>100</v>
      </c>
    </row>
    <row r="12" spans="1:53" ht="12.75">
      <c r="A12" t="s">
        <v>64</v>
      </c>
      <c r="B12" t="s">
        <v>65</v>
      </c>
      <c r="C12" t="s">
        <v>104</v>
      </c>
      <c r="D12" t="s">
        <v>107</v>
      </c>
      <c r="E12" t="s">
        <v>111</v>
      </c>
      <c r="F12" t="s">
        <v>115</v>
      </c>
      <c r="G12" t="str">
        <f t="shared" si="0"/>
        <v>D</v>
      </c>
      <c r="H12" s="10">
        <f t="shared" si="1"/>
        <v>64.12941176470588</v>
      </c>
      <c r="I12" s="11">
        <f t="shared" si="2"/>
        <v>55.8235294117647</v>
      </c>
      <c r="J12" s="12">
        <f t="shared" si="3"/>
        <v>85.42857142857143</v>
      </c>
      <c r="K12" s="13">
        <f t="shared" si="4"/>
        <v>72.57142857142857</v>
      </c>
      <c r="L12" s="14">
        <f t="shared" si="5"/>
        <v>51</v>
      </c>
      <c r="M12" s="2">
        <v>100</v>
      </c>
      <c r="N12" s="3">
        <v>80</v>
      </c>
      <c r="O12" s="3">
        <v>100</v>
      </c>
      <c r="P12" s="3">
        <v>50</v>
      </c>
      <c r="Q12" s="3">
        <v>100</v>
      </c>
      <c r="R12" s="3">
        <v>100</v>
      </c>
      <c r="S12" s="3">
        <v>100</v>
      </c>
      <c r="T12" s="3">
        <v>0</v>
      </c>
      <c r="U12" s="3">
        <v>100</v>
      </c>
      <c r="V12" s="3">
        <v>0</v>
      </c>
      <c r="W12" s="3">
        <v>0</v>
      </c>
      <c r="X12" s="3">
        <v>0</v>
      </c>
      <c r="Y12" s="3">
        <v>70</v>
      </c>
      <c r="Z12" s="3">
        <v>0</v>
      </c>
      <c r="AA12" s="3">
        <v>0</v>
      </c>
      <c r="AB12" s="3">
        <v>84</v>
      </c>
      <c r="AC12" s="3">
        <v>65</v>
      </c>
      <c r="AD12" s="4">
        <v>35</v>
      </c>
      <c r="AE12" s="5">
        <v>84</v>
      </c>
      <c r="AF12" s="5">
        <v>89</v>
      </c>
      <c r="AG12" s="5">
        <v>100</v>
      </c>
      <c r="AH12" s="5">
        <v>100</v>
      </c>
      <c r="AI12" s="5">
        <v>100</v>
      </c>
      <c r="AJ12" s="5">
        <v>90</v>
      </c>
      <c r="AK12" s="6">
        <v>80</v>
      </c>
      <c r="AL12" s="7">
        <v>85</v>
      </c>
      <c r="AM12" s="7">
        <v>100</v>
      </c>
      <c r="AN12" s="7">
        <v>80</v>
      </c>
      <c r="AO12" s="7">
        <v>0</v>
      </c>
      <c r="AP12" s="7">
        <v>82</v>
      </c>
      <c r="AQ12" s="7">
        <v>80</v>
      </c>
      <c r="AR12" s="7">
        <v>99</v>
      </c>
      <c r="AS12" s="7">
        <v>100</v>
      </c>
      <c r="AT12" s="7">
        <v>68</v>
      </c>
      <c r="AU12" s="7">
        <v>85</v>
      </c>
      <c r="AV12" s="7">
        <v>60</v>
      </c>
      <c r="AW12" s="7">
        <v>45</v>
      </c>
      <c r="AX12" s="7">
        <v>52</v>
      </c>
      <c r="AY12" s="8">
        <v>43</v>
      </c>
      <c r="AZ12" s="9">
        <v>40</v>
      </c>
      <c r="BA12" s="9">
        <v>70</v>
      </c>
    </row>
    <row r="13" spans="1:53" ht="12.75">
      <c r="A13" t="s">
        <v>66</v>
      </c>
      <c r="B13" t="s">
        <v>94</v>
      </c>
      <c r="C13" t="s">
        <v>104</v>
      </c>
      <c r="D13" t="s">
        <v>107</v>
      </c>
      <c r="E13" t="s">
        <v>112</v>
      </c>
      <c r="F13" t="s">
        <v>117</v>
      </c>
      <c r="G13" t="str">
        <f t="shared" si="0"/>
        <v>D</v>
      </c>
      <c r="H13" s="10">
        <f t="shared" si="1"/>
        <v>66.25994397759104</v>
      </c>
      <c r="I13" s="11">
        <f t="shared" si="2"/>
        <v>59.411764705882355</v>
      </c>
      <c r="J13" s="12">
        <f t="shared" si="3"/>
        <v>52</v>
      </c>
      <c r="K13" s="13">
        <f t="shared" si="4"/>
        <v>75.14285714285714</v>
      </c>
      <c r="L13" s="14">
        <f t="shared" si="5"/>
        <v>85.33333333333333</v>
      </c>
      <c r="M13" s="2">
        <v>100</v>
      </c>
      <c r="N13" s="3">
        <v>100</v>
      </c>
      <c r="O13" s="3">
        <v>100</v>
      </c>
      <c r="P13" s="3">
        <v>100</v>
      </c>
      <c r="Q13" s="3">
        <v>75</v>
      </c>
      <c r="R13" s="3">
        <v>0</v>
      </c>
      <c r="S13" s="3">
        <v>100</v>
      </c>
      <c r="T13" s="3">
        <v>40</v>
      </c>
      <c r="U13" s="3">
        <v>100</v>
      </c>
      <c r="V13" s="3">
        <v>100</v>
      </c>
      <c r="W13" s="3">
        <v>57</v>
      </c>
      <c r="X13" s="3">
        <v>50</v>
      </c>
      <c r="Y13" s="3">
        <v>0</v>
      </c>
      <c r="Z13" s="3">
        <v>0</v>
      </c>
      <c r="AA13" s="3">
        <v>0</v>
      </c>
      <c r="AB13" s="3">
        <v>78</v>
      </c>
      <c r="AC13" s="3">
        <v>10</v>
      </c>
      <c r="AD13" s="4">
        <v>19</v>
      </c>
      <c r="AE13" s="5">
        <v>83</v>
      </c>
      <c r="AF13" s="5">
        <v>0</v>
      </c>
      <c r="AG13" s="5">
        <v>100</v>
      </c>
      <c r="AH13" s="5">
        <v>0</v>
      </c>
      <c r="AI13" s="5">
        <v>90</v>
      </c>
      <c r="AJ13" s="5">
        <v>72</v>
      </c>
      <c r="AK13" s="6">
        <v>100</v>
      </c>
      <c r="AL13" s="7">
        <v>100</v>
      </c>
      <c r="AM13" s="7">
        <v>88</v>
      </c>
      <c r="AN13" s="7">
        <v>90</v>
      </c>
      <c r="AO13" s="7">
        <v>30</v>
      </c>
      <c r="AP13" s="7">
        <v>30</v>
      </c>
      <c r="AQ13" s="7">
        <v>100</v>
      </c>
      <c r="AR13" s="7">
        <v>95</v>
      </c>
      <c r="AS13" s="7">
        <v>100</v>
      </c>
      <c r="AT13" s="7">
        <v>100</v>
      </c>
      <c r="AU13" s="7">
        <v>100</v>
      </c>
      <c r="AV13" s="7">
        <v>75</v>
      </c>
      <c r="AW13" s="7">
        <v>0</v>
      </c>
      <c r="AX13" s="7">
        <v>44</v>
      </c>
      <c r="AY13" s="8">
        <v>76</v>
      </c>
      <c r="AZ13" s="9">
        <v>95</v>
      </c>
      <c r="BA13" s="9">
        <v>85</v>
      </c>
    </row>
    <row r="14" spans="1:53" ht="12.75">
      <c r="A14" t="s">
        <v>67</v>
      </c>
      <c r="B14" t="s">
        <v>95</v>
      </c>
      <c r="C14" t="s">
        <v>49</v>
      </c>
      <c r="D14" t="s">
        <v>107</v>
      </c>
      <c r="E14" t="s">
        <v>114</v>
      </c>
      <c r="F14" t="s">
        <v>53</v>
      </c>
      <c r="G14" t="str">
        <f t="shared" si="0"/>
        <v>C</v>
      </c>
      <c r="H14" s="10">
        <f t="shared" si="1"/>
        <v>75.85742296918767</v>
      </c>
      <c r="I14" s="11">
        <f t="shared" si="2"/>
        <v>93.94117647058823</v>
      </c>
      <c r="J14" s="12">
        <f t="shared" si="3"/>
        <v>85</v>
      </c>
      <c r="K14" s="13">
        <f t="shared" si="4"/>
        <v>63.07142857142857</v>
      </c>
      <c r="L14" s="14">
        <f t="shared" si="5"/>
        <v>43.333333333333336</v>
      </c>
      <c r="M14" s="2">
        <v>100</v>
      </c>
      <c r="N14" s="3">
        <v>100</v>
      </c>
      <c r="O14" s="3">
        <v>100</v>
      </c>
      <c r="P14" s="3">
        <v>100</v>
      </c>
      <c r="Q14" s="3">
        <v>100</v>
      </c>
      <c r="R14" s="3">
        <v>100</v>
      </c>
      <c r="S14" s="3">
        <v>100</v>
      </c>
      <c r="T14" s="3">
        <v>90</v>
      </c>
      <c r="U14" s="3">
        <v>100</v>
      </c>
      <c r="V14" s="3">
        <v>100</v>
      </c>
      <c r="W14" s="3">
        <v>67</v>
      </c>
      <c r="X14" s="3">
        <v>80</v>
      </c>
      <c r="Y14" s="3">
        <v>100</v>
      </c>
      <c r="Z14" s="3">
        <v>100</v>
      </c>
      <c r="AA14" s="3">
        <v>75</v>
      </c>
      <c r="AB14" s="3">
        <v>95</v>
      </c>
      <c r="AC14" s="3">
        <v>90</v>
      </c>
      <c r="AD14" s="4">
        <v>70</v>
      </c>
      <c r="AE14" s="5">
        <v>86</v>
      </c>
      <c r="AF14" s="5">
        <v>89</v>
      </c>
      <c r="AG14" s="5">
        <v>100</v>
      </c>
      <c r="AH14" s="5">
        <v>100</v>
      </c>
      <c r="AI14" s="5">
        <v>95</v>
      </c>
      <c r="AJ14" s="5">
        <v>55</v>
      </c>
      <c r="AK14" s="6">
        <v>60</v>
      </c>
      <c r="AL14" s="7">
        <v>69</v>
      </c>
      <c r="AM14" s="7">
        <v>100</v>
      </c>
      <c r="AN14" s="7">
        <v>90</v>
      </c>
      <c r="AO14" s="7">
        <v>100</v>
      </c>
      <c r="AP14" s="7">
        <v>30</v>
      </c>
      <c r="AQ14" s="7">
        <v>80</v>
      </c>
      <c r="AR14" s="7">
        <v>98</v>
      </c>
      <c r="AS14" s="7">
        <v>87</v>
      </c>
      <c r="AT14" s="7">
        <v>40</v>
      </c>
      <c r="AU14" s="7">
        <v>15</v>
      </c>
      <c r="AV14" s="7">
        <v>50</v>
      </c>
      <c r="AW14" s="7">
        <v>0</v>
      </c>
      <c r="AX14" s="7">
        <v>64</v>
      </c>
      <c r="AY14" s="8">
        <v>55</v>
      </c>
      <c r="AZ14" s="9">
        <v>20</v>
      </c>
      <c r="BA14" s="9">
        <v>55</v>
      </c>
    </row>
    <row r="15" spans="1:53" ht="12.75">
      <c r="A15" t="s">
        <v>68</v>
      </c>
      <c r="B15" t="s">
        <v>96</v>
      </c>
      <c r="C15" t="s">
        <v>104</v>
      </c>
      <c r="D15" t="s">
        <v>107</v>
      </c>
      <c r="E15" t="s">
        <v>111</v>
      </c>
      <c r="F15" t="s">
        <v>115</v>
      </c>
      <c r="G15" t="str">
        <f t="shared" si="0"/>
        <v>D</v>
      </c>
      <c r="H15" s="10">
        <f t="shared" si="1"/>
        <v>61.21008403361344</v>
      </c>
      <c r="I15" s="11">
        <f t="shared" si="2"/>
        <v>60.88235294117647</v>
      </c>
      <c r="J15" s="12">
        <f t="shared" si="3"/>
        <v>83.28571428571429</v>
      </c>
      <c r="K15" s="13">
        <f t="shared" si="4"/>
        <v>67</v>
      </c>
      <c r="L15" s="14">
        <f t="shared" si="5"/>
        <v>34</v>
      </c>
      <c r="M15" s="2">
        <v>100</v>
      </c>
      <c r="N15" s="3">
        <v>50</v>
      </c>
      <c r="O15" s="3">
        <v>100</v>
      </c>
      <c r="P15" s="3">
        <v>100</v>
      </c>
      <c r="Q15" s="3">
        <v>100</v>
      </c>
      <c r="R15" s="3">
        <v>0</v>
      </c>
      <c r="S15" s="3">
        <v>100</v>
      </c>
      <c r="T15" s="3">
        <v>0</v>
      </c>
      <c r="U15" s="3">
        <v>100</v>
      </c>
      <c r="V15" s="3">
        <v>100</v>
      </c>
      <c r="W15" s="3">
        <v>0</v>
      </c>
      <c r="X15" s="3">
        <v>40</v>
      </c>
      <c r="Y15" s="3">
        <v>95</v>
      </c>
      <c r="Z15" s="3">
        <v>0</v>
      </c>
      <c r="AA15" s="3">
        <v>0</v>
      </c>
      <c r="AB15" s="3">
        <v>84</v>
      </c>
      <c r="AC15" s="3">
        <v>66</v>
      </c>
      <c r="AD15" s="4">
        <v>30</v>
      </c>
      <c r="AE15" s="5">
        <v>86</v>
      </c>
      <c r="AF15" s="5">
        <v>92</v>
      </c>
      <c r="AG15" s="5">
        <v>100</v>
      </c>
      <c r="AH15" s="5">
        <v>100</v>
      </c>
      <c r="AI15" s="5">
        <v>100</v>
      </c>
      <c r="AJ15" s="5">
        <v>75</v>
      </c>
      <c r="AK15" s="6">
        <v>90</v>
      </c>
      <c r="AL15" s="7">
        <v>85</v>
      </c>
      <c r="AM15" s="7">
        <v>88</v>
      </c>
      <c r="AN15" s="7">
        <v>50</v>
      </c>
      <c r="AO15" s="7">
        <v>100</v>
      </c>
      <c r="AP15" s="7">
        <v>70</v>
      </c>
      <c r="AQ15" s="7">
        <v>80</v>
      </c>
      <c r="AR15" s="7">
        <v>96</v>
      </c>
      <c r="AS15" s="7">
        <v>100</v>
      </c>
      <c r="AT15" s="7">
        <v>50</v>
      </c>
      <c r="AU15" s="7">
        <v>60</v>
      </c>
      <c r="AV15" s="7">
        <v>20</v>
      </c>
      <c r="AW15" s="7">
        <v>0</v>
      </c>
      <c r="AX15" s="7">
        <v>49</v>
      </c>
      <c r="AY15" s="8">
        <v>49</v>
      </c>
      <c r="AZ15" s="9">
        <v>0</v>
      </c>
      <c r="BA15" s="9">
        <v>53</v>
      </c>
    </row>
    <row r="16" spans="1:53" ht="12.75">
      <c r="A16" t="s">
        <v>69</v>
      </c>
      <c r="B16" t="s">
        <v>97</v>
      </c>
      <c r="C16" t="s">
        <v>104</v>
      </c>
      <c r="D16" t="s">
        <v>107</v>
      </c>
      <c r="E16" t="s">
        <v>111</v>
      </c>
      <c r="F16" t="s">
        <v>115</v>
      </c>
      <c r="G16" t="str">
        <f t="shared" si="0"/>
        <v>D</v>
      </c>
      <c r="H16" s="10">
        <f t="shared" si="1"/>
        <v>61.55238095238096</v>
      </c>
      <c r="I16" s="11">
        <f t="shared" si="2"/>
        <v>52</v>
      </c>
      <c r="J16" s="12">
        <f t="shared" si="3"/>
        <v>82.42857142857143</v>
      </c>
      <c r="K16" s="13">
        <f t="shared" si="4"/>
        <v>69</v>
      </c>
      <c r="L16" s="14">
        <f t="shared" si="5"/>
        <v>52.333333333333336</v>
      </c>
      <c r="M16" s="2">
        <v>100</v>
      </c>
      <c r="N16" s="3">
        <v>100</v>
      </c>
      <c r="O16" s="3">
        <v>100</v>
      </c>
      <c r="P16" s="3">
        <v>0</v>
      </c>
      <c r="Q16" s="3">
        <v>100</v>
      </c>
      <c r="R16" s="3">
        <v>100</v>
      </c>
      <c r="S16" s="3">
        <v>100</v>
      </c>
      <c r="T16" s="3">
        <v>50</v>
      </c>
      <c r="U16" s="3">
        <v>100</v>
      </c>
      <c r="V16" s="3">
        <v>0</v>
      </c>
      <c r="W16" s="3">
        <v>0</v>
      </c>
      <c r="X16" s="3">
        <v>0</v>
      </c>
      <c r="Y16" s="3">
        <v>0</v>
      </c>
      <c r="Z16" s="3">
        <v>0</v>
      </c>
      <c r="AA16" s="3">
        <v>0</v>
      </c>
      <c r="AB16" s="3">
        <v>62</v>
      </c>
      <c r="AC16" s="3">
        <v>72</v>
      </c>
      <c r="AD16" s="4">
        <v>71</v>
      </c>
      <c r="AE16" s="5">
        <v>90</v>
      </c>
      <c r="AF16" s="5">
        <v>72</v>
      </c>
      <c r="AG16" s="5">
        <v>100</v>
      </c>
      <c r="AH16" s="5">
        <v>100</v>
      </c>
      <c r="AI16" s="5">
        <v>90</v>
      </c>
      <c r="AJ16" s="5">
        <v>54</v>
      </c>
      <c r="AK16" s="6">
        <v>100</v>
      </c>
      <c r="AL16" s="7">
        <v>69</v>
      </c>
      <c r="AM16" s="7">
        <v>100</v>
      </c>
      <c r="AN16" s="7">
        <v>25</v>
      </c>
      <c r="AO16" s="7">
        <v>100</v>
      </c>
      <c r="AP16" s="7">
        <v>85</v>
      </c>
      <c r="AQ16" s="7">
        <v>90</v>
      </c>
      <c r="AR16" s="7">
        <v>89</v>
      </c>
      <c r="AS16" s="7">
        <v>91</v>
      </c>
      <c r="AT16" s="7">
        <v>27</v>
      </c>
      <c r="AU16" s="7">
        <v>60</v>
      </c>
      <c r="AV16" s="7">
        <v>60</v>
      </c>
      <c r="AW16" s="7">
        <v>0</v>
      </c>
      <c r="AX16" s="7">
        <v>70</v>
      </c>
      <c r="AY16" s="8">
        <v>55</v>
      </c>
      <c r="AZ16" s="9">
        <v>47</v>
      </c>
      <c r="BA16" s="9">
        <v>55</v>
      </c>
    </row>
    <row r="17" spans="1:53" ht="12.75">
      <c r="A17" t="s">
        <v>70</v>
      </c>
      <c r="B17" t="s">
        <v>98</v>
      </c>
      <c r="C17" t="s">
        <v>104</v>
      </c>
      <c r="D17" t="s">
        <v>107</v>
      </c>
      <c r="E17" t="s">
        <v>111</v>
      </c>
      <c r="F17" t="s">
        <v>115</v>
      </c>
      <c r="G17" t="str">
        <f t="shared" si="0"/>
        <v>D</v>
      </c>
      <c r="H17" s="10">
        <f t="shared" si="1"/>
        <v>69.8453781512605</v>
      </c>
      <c r="I17" s="11">
        <f t="shared" si="2"/>
        <v>69.47058823529412</v>
      </c>
      <c r="J17" s="12">
        <f t="shared" si="3"/>
        <v>78</v>
      </c>
      <c r="K17" s="13">
        <f t="shared" si="4"/>
        <v>70.28571428571429</v>
      </c>
      <c r="L17" s="14">
        <f t="shared" si="5"/>
        <v>62</v>
      </c>
      <c r="M17" s="2">
        <v>100</v>
      </c>
      <c r="N17" s="3">
        <v>100</v>
      </c>
      <c r="O17" s="3">
        <v>100</v>
      </c>
      <c r="P17" s="3">
        <v>100</v>
      </c>
      <c r="Q17" s="3">
        <v>50</v>
      </c>
      <c r="R17" s="3">
        <v>100</v>
      </c>
      <c r="S17" s="3">
        <v>100</v>
      </c>
      <c r="T17" s="3">
        <v>0</v>
      </c>
      <c r="U17" s="3">
        <v>100</v>
      </c>
      <c r="V17" s="3">
        <v>100</v>
      </c>
      <c r="W17" s="3">
        <v>0</v>
      </c>
      <c r="X17" s="3">
        <v>20</v>
      </c>
      <c r="Y17" s="3">
        <v>70</v>
      </c>
      <c r="Z17" s="3">
        <v>0</v>
      </c>
      <c r="AA17" s="3">
        <v>77</v>
      </c>
      <c r="AB17" s="3">
        <v>70</v>
      </c>
      <c r="AC17" s="3">
        <v>94</v>
      </c>
      <c r="AD17" s="4">
        <v>25</v>
      </c>
      <c r="AE17" s="5">
        <v>62</v>
      </c>
      <c r="AF17" s="5">
        <v>80</v>
      </c>
      <c r="AG17" s="5">
        <v>100</v>
      </c>
      <c r="AH17" s="5">
        <v>100</v>
      </c>
      <c r="AI17" s="5">
        <v>97</v>
      </c>
      <c r="AJ17" s="5">
        <v>82</v>
      </c>
      <c r="AK17" s="6">
        <v>100</v>
      </c>
      <c r="AL17" s="7">
        <v>69</v>
      </c>
      <c r="AM17" s="7">
        <v>88</v>
      </c>
      <c r="AN17" s="7">
        <v>70</v>
      </c>
      <c r="AO17" s="7">
        <v>0</v>
      </c>
      <c r="AP17" s="7">
        <v>82</v>
      </c>
      <c r="AQ17" s="7">
        <v>90</v>
      </c>
      <c r="AR17" s="7">
        <v>93</v>
      </c>
      <c r="AS17" s="7">
        <v>100</v>
      </c>
      <c r="AT17" s="7">
        <v>100</v>
      </c>
      <c r="AU17" s="7">
        <v>95</v>
      </c>
      <c r="AV17" s="7">
        <v>30</v>
      </c>
      <c r="AW17" s="7">
        <v>0</v>
      </c>
      <c r="AX17" s="7">
        <v>67</v>
      </c>
      <c r="AY17" s="8">
        <v>76</v>
      </c>
      <c r="AZ17" s="9">
        <v>40</v>
      </c>
      <c r="BA17" s="9">
        <v>70</v>
      </c>
    </row>
    <row r="18" spans="1:53" ht="12.75">
      <c r="A18" t="s">
        <v>71</v>
      </c>
      <c r="B18" t="s">
        <v>99</v>
      </c>
      <c r="C18" t="s">
        <v>104</v>
      </c>
      <c r="D18" t="s">
        <v>107</v>
      </c>
      <c r="E18" t="s">
        <v>111</v>
      </c>
      <c r="F18" t="s">
        <v>115</v>
      </c>
      <c r="G18" t="str">
        <f t="shared" si="0"/>
        <v>B</v>
      </c>
      <c r="H18" s="10">
        <f t="shared" si="1"/>
        <v>81.45882352941177</v>
      </c>
      <c r="I18" s="11">
        <f t="shared" si="2"/>
        <v>74.6470588235294</v>
      </c>
      <c r="J18" s="12">
        <f t="shared" si="3"/>
        <v>91.42857142857143</v>
      </c>
      <c r="K18" s="13">
        <f t="shared" si="4"/>
        <v>83.57142857142857</v>
      </c>
      <c r="L18" s="14">
        <f t="shared" si="5"/>
        <v>83</v>
      </c>
      <c r="M18" s="2">
        <v>100</v>
      </c>
      <c r="N18" s="3">
        <v>100</v>
      </c>
      <c r="O18" s="3">
        <v>100</v>
      </c>
      <c r="P18" s="3">
        <v>80</v>
      </c>
      <c r="Q18" s="3">
        <v>50</v>
      </c>
      <c r="R18" s="3">
        <v>100</v>
      </c>
      <c r="S18" s="3">
        <v>100</v>
      </c>
      <c r="T18" s="3">
        <v>40</v>
      </c>
      <c r="U18" s="3">
        <v>100</v>
      </c>
      <c r="V18" s="3">
        <v>100</v>
      </c>
      <c r="W18" s="3">
        <v>60</v>
      </c>
      <c r="X18" s="3">
        <v>50</v>
      </c>
      <c r="Y18" s="3">
        <v>0</v>
      </c>
      <c r="Z18" s="3">
        <v>100</v>
      </c>
      <c r="AA18" s="3">
        <v>97</v>
      </c>
      <c r="AB18" s="3">
        <v>92</v>
      </c>
      <c r="AC18" s="3">
        <v>0</v>
      </c>
      <c r="AD18" s="4">
        <v>68</v>
      </c>
      <c r="AE18" s="5">
        <v>98</v>
      </c>
      <c r="AF18" s="5">
        <v>95</v>
      </c>
      <c r="AG18" s="5">
        <v>100</v>
      </c>
      <c r="AH18" s="5">
        <v>100</v>
      </c>
      <c r="AI18" s="5">
        <v>97</v>
      </c>
      <c r="AJ18" s="5">
        <v>82</v>
      </c>
      <c r="AK18" s="6">
        <v>100</v>
      </c>
      <c r="AL18" s="7">
        <v>39</v>
      </c>
      <c r="AM18" s="7">
        <v>88</v>
      </c>
      <c r="AN18" s="7">
        <v>80</v>
      </c>
      <c r="AO18" s="7">
        <v>100</v>
      </c>
      <c r="AP18" s="7">
        <v>100</v>
      </c>
      <c r="AQ18" s="7">
        <v>100</v>
      </c>
      <c r="AR18" s="7">
        <v>94</v>
      </c>
      <c r="AS18" s="7">
        <v>98</v>
      </c>
      <c r="AT18" s="7">
        <v>100</v>
      </c>
      <c r="AU18" s="7">
        <v>100</v>
      </c>
      <c r="AV18" s="7">
        <v>60</v>
      </c>
      <c r="AW18" s="7">
        <v>50</v>
      </c>
      <c r="AX18" s="7">
        <v>61</v>
      </c>
      <c r="AY18" s="8">
        <v>64</v>
      </c>
      <c r="AZ18" s="9">
        <v>95</v>
      </c>
      <c r="BA18" s="9">
        <v>90</v>
      </c>
    </row>
    <row r="19" spans="1:53" ht="12.75">
      <c r="A19" t="s">
        <v>69</v>
      </c>
      <c r="B19" t="s">
        <v>72</v>
      </c>
      <c r="C19" t="s">
        <v>104</v>
      </c>
      <c r="D19" t="s">
        <v>107</v>
      </c>
      <c r="E19" t="s">
        <v>111</v>
      </c>
      <c r="F19" t="s">
        <v>115</v>
      </c>
      <c r="G19" t="str">
        <f t="shared" si="0"/>
        <v>C</v>
      </c>
      <c r="H19" s="10">
        <f t="shared" si="1"/>
        <v>71.09047619047618</v>
      </c>
      <c r="I19" s="11">
        <f t="shared" si="2"/>
        <v>74</v>
      </c>
      <c r="J19" s="12">
        <f t="shared" si="3"/>
        <v>84.42857142857143</v>
      </c>
      <c r="K19" s="13">
        <f t="shared" si="4"/>
        <v>76.35714285714286</v>
      </c>
      <c r="L19" s="14">
        <f t="shared" si="5"/>
        <v>46.666666666666664</v>
      </c>
      <c r="M19" s="2">
        <v>100</v>
      </c>
      <c r="N19" s="3">
        <v>100</v>
      </c>
      <c r="O19" s="3">
        <v>100</v>
      </c>
      <c r="P19" s="3">
        <v>100</v>
      </c>
      <c r="Q19" s="3">
        <v>100</v>
      </c>
      <c r="R19" s="3">
        <v>100</v>
      </c>
      <c r="S19" s="3">
        <v>100</v>
      </c>
      <c r="T19" s="3">
        <v>100</v>
      </c>
      <c r="U19" s="3">
        <v>100</v>
      </c>
      <c r="V19" s="3">
        <v>100</v>
      </c>
      <c r="W19" s="3">
        <v>0</v>
      </c>
      <c r="X19" s="3">
        <v>50</v>
      </c>
      <c r="Y19" s="3">
        <v>10</v>
      </c>
      <c r="Z19" s="3">
        <v>0</v>
      </c>
      <c r="AA19" s="3">
        <v>92</v>
      </c>
      <c r="AB19" s="3">
        <v>76</v>
      </c>
      <c r="AC19" s="3">
        <v>30</v>
      </c>
      <c r="AD19" s="4">
        <v>77</v>
      </c>
      <c r="AE19" s="5">
        <v>62</v>
      </c>
      <c r="AF19" s="5">
        <v>74</v>
      </c>
      <c r="AG19" s="5">
        <v>100</v>
      </c>
      <c r="AH19" s="5">
        <v>100</v>
      </c>
      <c r="AI19" s="5">
        <v>100</v>
      </c>
      <c r="AJ19" s="5">
        <v>78</v>
      </c>
      <c r="AK19" s="6">
        <v>70</v>
      </c>
      <c r="AL19" s="7">
        <v>100</v>
      </c>
      <c r="AM19" s="7">
        <v>88</v>
      </c>
      <c r="AN19" s="7">
        <v>50</v>
      </c>
      <c r="AO19" s="7">
        <v>100</v>
      </c>
      <c r="AP19" s="7">
        <v>100</v>
      </c>
      <c r="AQ19" s="7">
        <v>100</v>
      </c>
      <c r="AR19" s="7">
        <v>100</v>
      </c>
      <c r="AS19" s="7">
        <v>100</v>
      </c>
      <c r="AT19" s="7">
        <v>88</v>
      </c>
      <c r="AU19" s="7">
        <v>95</v>
      </c>
      <c r="AV19" s="7">
        <v>50</v>
      </c>
      <c r="AW19" s="7">
        <v>0</v>
      </c>
      <c r="AX19" s="7">
        <v>28</v>
      </c>
      <c r="AY19" s="8">
        <v>25</v>
      </c>
      <c r="AZ19" s="9">
        <v>40</v>
      </c>
      <c r="BA19" s="9">
        <v>75</v>
      </c>
    </row>
    <row r="20" spans="1:53" ht="13.5" customHeight="1">
      <c r="A20" t="s">
        <v>73</v>
      </c>
      <c r="B20" t="s">
        <v>74</v>
      </c>
      <c r="C20" t="s">
        <v>49</v>
      </c>
      <c r="D20" t="s">
        <v>107</v>
      </c>
      <c r="F20" t="s">
        <v>53</v>
      </c>
      <c r="G20" t="str">
        <f t="shared" si="0"/>
        <v>D</v>
      </c>
      <c r="H20" s="10">
        <f t="shared" si="1"/>
        <v>63.843697478991594</v>
      </c>
      <c r="I20" s="11">
        <f t="shared" si="2"/>
        <v>63.8235294117647</v>
      </c>
      <c r="J20" s="12">
        <f t="shared" si="3"/>
        <v>86.71428571428571</v>
      </c>
      <c r="K20" s="13">
        <f t="shared" si="4"/>
        <v>69.85714285714286</v>
      </c>
      <c r="L20" s="14">
        <f t="shared" si="5"/>
        <v>35</v>
      </c>
      <c r="M20" s="2">
        <v>100</v>
      </c>
      <c r="N20" s="3">
        <v>100</v>
      </c>
      <c r="O20" s="3">
        <v>100</v>
      </c>
      <c r="P20" s="3">
        <v>100</v>
      </c>
      <c r="Q20" s="3">
        <v>100</v>
      </c>
      <c r="R20" s="3">
        <v>100</v>
      </c>
      <c r="S20" s="3">
        <v>100</v>
      </c>
      <c r="T20" s="3">
        <v>100</v>
      </c>
      <c r="U20" s="3">
        <v>100</v>
      </c>
      <c r="V20" s="3">
        <v>0</v>
      </c>
      <c r="W20" s="3">
        <v>0</v>
      </c>
      <c r="X20" s="3">
        <v>40</v>
      </c>
      <c r="Y20" s="3">
        <v>0</v>
      </c>
      <c r="Z20" s="3">
        <v>0</v>
      </c>
      <c r="AA20" s="3">
        <v>0</v>
      </c>
      <c r="AB20" s="3">
        <v>76</v>
      </c>
      <c r="AC20" s="3">
        <v>69</v>
      </c>
      <c r="AD20" s="4">
        <v>85</v>
      </c>
      <c r="AE20" s="5">
        <v>61</v>
      </c>
      <c r="AF20" s="5">
        <v>81</v>
      </c>
      <c r="AG20" s="5">
        <v>100</v>
      </c>
      <c r="AH20" s="5">
        <v>100</v>
      </c>
      <c r="AI20" s="5">
        <v>100</v>
      </c>
      <c r="AJ20" s="5">
        <v>80</v>
      </c>
      <c r="AK20" s="6">
        <v>80</v>
      </c>
      <c r="AL20" s="7">
        <v>69</v>
      </c>
      <c r="AM20" s="7">
        <v>75</v>
      </c>
      <c r="AN20" s="7">
        <v>70</v>
      </c>
      <c r="AO20" s="7">
        <v>0</v>
      </c>
      <c r="AP20" s="7">
        <v>84</v>
      </c>
      <c r="AQ20" s="7">
        <v>100</v>
      </c>
      <c r="AR20" s="7">
        <v>100</v>
      </c>
      <c r="AS20" s="7">
        <v>100</v>
      </c>
      <c r="AT20" s="7">
        <v>100</v>
      </c>
      <c r="AU20" s="7">
        <v>90</v>
      </c>
      <c r="AV20" s="7">
        <v>20</v>
      </c>
      <c r="AW20" s="7">
        <v>47</v>
      </c>
      <c r="AX20" s="7">
        <v>43</v>
      </c>
      <c r="AY20" s="8">
        <v>40</v>
      </c>
      <c r="AZ20" s="9">
        <v>0</v>
      </c>
      <c r="BA20" s="9">
        <v>65</v>
      </c>
    </row>
    <row r="21" spans="1:53" ht="12.75">
      <c r="A21" t="s">
        <v>75</v>
      </c>
      <c r="B21" t="s">
        <v>76</v>
      </c>
      <c r="C21" t="s">
        <v>104</v>
      </c>
      <c r="D21" t="s">
        <v>107</v>
      </c>
      <c r="E21" t="s">
        <v>112</v>
      </c>
      <c r="F21" t="s">
        <v>116</v>
      </c>
      <c r="G21" t="str">
        <f t="shared" si="0"/>
        <v>F</v>
      </c>
      <c r="H21" s="10">
        <f t="shared" si="1"/>
        <v>40.46106442577032</v>
      </c>
      <c r="I21" s="11">
        <f t="shared" si="2"/>
        <v>41.1764705882353</v>
      </c>
      <c r="J21" s="12">
        <f t="shared" si="3"/>
        <v>28.571428571428573</v>
      </c>
      <c r="K21" s="13">
        <f t="shared" si="4"/>
        <v>51.714285714285715</v>
      </c>
      <c r="L21" s="14">
        <f t="shared" si="5"/>
        <v>39.666666666666664</v>
      </c>
      <c r="M21" s="2">
        <v>100</v>
      </c>
      <c r="N21" s="3">
        <v>100</v>
      </c>
      <c r="O21" s="3">
        <v>100</v>
      </c>
      <c r="P21" s="3">
        <v>100</v>
      </c>
      <c r="Q21" s="3">
        <v>100</v>
      </c>
      <c r="R21" s="3">
        <v>0</v>
      </c>
      <c r="S21" s="3">
        <v>100</v>
      </c>
      <c r="T21" s="3">
        <v>0</v>
      </c>
      <c r="U21" s="3">
        <v>0</v>
      </c>
      <c r="V21" s="3">
        <v>0</v>
      </c>
      <c r="W21" s="3">
        <v>0</v>
      </c>
      <c r="X21" s="3">
        <v>0</v>
      </c>
      <c r="Y21" s="3">
        <v>0</v>
      </c>
      <c r="Z21" s="3">
        <v>100</v>
      </c>
      <c r="AA21" s="3">
        <v>0</v>
      </c>
      <c r="AB21" s="3">
        <v>0</v>
      </c>
      <c r="AC21" s="3">
        <v>0</v>
      </c>
      <c r="AD21" s="4">
        <v>0</v>
      </c>
      <c r="AE21" s="5">
        <v>0</v>
      </c>
      <c r="AF21" s="5">
        <v>0</v>
      </c>
      <c r="AG21" s="5">
        <v>100</v>
      </c>
      <c r="AH21" s="5">
        <v>100</v>
      </c>
      <c r="AI21" s="5">
        <v>0</v>
      </c>
      <c r="AJ21" s="5">
        <v>0</v>
      </c>
      <c r="AK21" s="6">
        <v>50</v>
      </c>
      <c r="AL21" s="7">
        <v>54</v>
      </c>
      <c r="AM21" s="7">
        <v>81</v>
      </c>
      <c r="AN21" s="7">
        <v>80</v>
      </c>
      <c r="AO21" s="7">
        <v>0</v>
      </c>
      <c r="AP21" s="7">
        <v>76</v>
      </c>
      <c r="AQ21" s="7">
        <v>90</v>
      </c>
      <c r="AR21" s="7">
        <v>0</v>
      </c>
      <c r="AS21" s="7">
        <v>100</v>
      </c>
      <c r="AT21" s="7">
        <v>60</v>
      </c>
      <c r="AU21" s="7">
        <v>55</v>
      </c>
      <c r="AV21" s="7">
        <v>20</v>
      </c>
      <c r="AW21" s="7">
        <v>0</v>
      </c>
      <c r="AX21" s="7">
        <v>58</v>
      </c>
      <c r="AY21" s="8">
        <v>64</v>
      </c>
      <c r="AZ21" s="9">
        <v>0</v>
      </c>
      <c r="BA21" s="9">
        <v>55</v>
      </c>
    </row>
    <row r="22" spans="1:53" ht="12.75">
      <c r="A22" t="s">
        <v>77</v>
      </c>
      <c r="B22" t="s">
        <v>100</v>
      </c>
      <c r="C22" t="s">
        <v>49</v>
      </c>
      <c r="D22" t="s">
        <v>107</v>
      </c>
      <c r="E22" t="s">
        <v>114</v>
      </c>
      <c r="F22" t="s">
        <v>53</v>
      </c>
      <c r="G22" t="str">
        <f t="shared" si="0"/>
        <v>B</v>
      </c>
      <c r="H22" s="10">
        <f t="shared" si="1"/>
        <v>86.34565826330532</v>
      </c>
      <c r="I22" s="11">
        <f t="shared" si="2"/>
        <v>91.41176470588235</v>
      </c>
      <c r="J22" s="12">
        <f t="shared" si="3"/>
        <v>90</v>
      </c>
      <c r="K22" s="13">
        <f t="shared" si="4"/>
        <v>85.57142857142857</v>
      </c>
      <c r="L22" s="14">
        <f t="shared" si="5"/>
        <v>73.33333333333333</v>
      </c>
      <c r="M22" s="2">
        <v>50</v>
      </c>
      <c r="N22" s="3">
        <v>100</v>
      </c>
      <c r="O22" s="3">
        <v>100</v>
      </c>
      <c r="P22" s="3">
        <v>100</v>
      </c>
      <c r="Q22" s="3">
        <v>100</v>
      </c>
      <c r="R22" s="3">
        <v>100</v>
      </c>
      <c r="S22" s="3">
        <v>100</v>
      </c>
      <c r="T22" s="3">
        <v>100</v>
      </c>
      <c r="U22" s="3">
        <v>100</v>
      </c>
      <c r="V22" s="3">
        <v>100</v>
      </c>
      <c r="W22" s="3">
        <v>30</v>
      </c>
      <c r="X22" s="3">
        <v>90</v>
      </c>
      <c r="Y22" s="3">
        <v>100</v>
      </c>
      <c r="Z22" s="3">
        <v>100</v>
      </c>
      <c r="AA22" s="3">
        <v>100</v>
      </c>
      <c r="AB22" s="3">
        <v>84</v>
      </c>
      <c r="AC22" s="3">
        <v>100</v>
      </c>
      <c r="AD22" s="4">
        <v>80</v>
      </c>
      <c r="AE22" s="5">
        <v>80</v>
      </c>
      <c r="AF22" s="5">
        <v>95</v>
      </c>
      <c r="AG22" s="5">
        <v>100</v>
      </c>
      <c r="AH22" s="5">
        <v>100</v>
      </c>
      <c r="AI22" s="5">
        <v>95</v>
      </c>
      <c r="AJ22" s="5">
        <v>80</v>
      </c>
      <c r="AK22" s="6">
        <v>100</v>
      </c>
      <c r="AL22" s="7">
        <v>85</v>
      </c>
      <c r="AM22" s="7">
        <v>100</v>
      </c>
      <c r="AN22" s="7">
        <v>100</v>
      </c>
      <c r="AO22" s="7">
        <v>100</v>
      </c>
      <c r="AP22" s="7">
        <v>100</v>
      </c>
      <c r="AQ22" s="7">
        <v>80</v>
      </c>
      <c r="AR22" s="7">
        <v>97</v>
      </c>
      <c r="AS22" s="7">
        <v>99</v>
      </c>
      <c r="AT22" s="7">
        <v>90</v>
      </c>
      <c r="AU22" s="7">
        <v>100</v>
      </c>
      <c r="AV22" s="7">
        <v>60</v>
      </c>
      <c r="AW22" s="7">
        <v>20</v>
      </c>
      <c r="AX22" s="7">
        <v>67</v>
      </c>
      <c r="AY22" s="8">
        <v>40</v>
      </c>
      <c r="AZ22" s="9">
        <v>100</v>
      </c>
      <c r="BA22" s="9">
        <v>80</v>
      </c>
    </row>
    <row r="23" spans="1:53" ht="12.75">
      <c r="A23" t="s">
        <v>78</v>
      </c>
      <c r="B23" t="s">
        <v>101</v>
      </c>
      <c r="C23" t="s">
        <v>104</v>
      </c>
      <c r="D23" t="s">
        <v>107</v>
      </c>
      <c r="E23" t="s">
        <v>111</v>
      </c>
      <c r="F23" t="s">
        <v>115</v>
      </c>
      <c r="G23" t="str">
        <f t="shared" si="0"/>
        <v>D</v>
      </c>
      <c r="H23" s="10">
        <f t="shared" si="1"/>
        <v>63.99523809523811</v>
      </c>
      <c r="I23" s="11">
        <f t="shared" si="2"/>
        <v>59</v>
      </c>
      <c r="J23" s="12">
        <f t="shared" si="3"/>
        <v>67.28571428571429</v>
      </c>
      <c r="K23" s="13">
        <f t="shared" si="4"/>
        <v>74.35714285714286</v>
      </c>
      <c r="L23" s="14">
        <f t="shared" si="5"/>
        <v>60.333333333333336</v>
      </c>
      <c r="M23" s="2">
        <v>100</v>
      </c>
      <c r="N23" s="3">
        <v>100</v>
      </c>
      <c r="O23" s="3">
        <v>100</v>
      </c>
      <c r="P23" s="3">
        <v>100</v>
      </c>
      <c r="Q23" s="3">
        <v>100</v>
      </c>
      <c r="R23" s="3">
        <v>100</v>
      </c>
      <c r="S23" s="3">
        <v>100</v>
      </c>
      <c r="T23" s="3">
        <v>0</v>
      </c>
      <c r="U23" s="3">
        <v>100</v>
      </c>
      <c r="V23" s="3">
        <v>0</v>
      </c>
      <c r="W23" s="3">
        <v>0</v>
      </c>
      <c r="X23" s="3">
        <v>0</v>
      </c>
      <c r="Y23" s="3">
        <v>0</v>
      </c>
      <c r="Z23" s="3">
        <v>100</v>
      </c>
      <c r="AA23" s="3">
        <v>0</v>
      </c>
      <c r="AB23" s="3">
        <v>44</v>
      </c>
      <c r="AC23" s="3">
        <v>59</v>
      </c>
      <c r="AD23" s="4">
        <v>48</v>
      </c>
      <c r="AE23" s="5">
        <v>63</v>
      </c>
      <c r="AF23" s="5">
        <v>0</v>
      </c>
      <c r="AG23" s="5">
        <v>100</v>
      </c>
      <c r="AH23" s="5">
        <v>100</v>
      </c>
      <c r="AI23" s="5">
        <v>85</v>
      </c>
      <c r="AJ23" s="5">
        <v>75</v>
      </c>
      <c r="AK23" s="6">
        <v>100</v>
      </c>
      <c r="AL23" s="7">
        <v>69</v>
      </c>
      <c r="AM23" s="7">
        <v>100</v>
      </c>
      <c r="AN23" s="7">
        <v>0</v>
      </c>
      <c r="AO23" s="7">
        <v>100</v>
      </c>
      <c r="AP23" s="7">
        <v>50</v>
      </c>
      <c r="AQ23" s="7">
        <v>90</v>
      </c>
      <c r="AR23" s="7">
        <v>100</v>
      </c>
      <c r="AS23" s="7">
        <v>98</v>
      </c>
      <c r="AT23" s="7">
        <v>100</v>
      </c>
      <c r="AU23" s="7">
        <v>75</v>
      </c>
      <c r="AV23" s="7">
        <v>60</v>
      </c>
      <c r="AW23" s="7">
        <v>47</v>
      </c>
      <c r="AX23" s="7">
        <v>52</v>
      </c>
      <c r="AY23" s="8">
        <v>46</v>
      </c>
      <c r="AZ23" s="9">
        <v>55</v>
      </c>
      <c r="BA23" s="9">
        <v>80</v>
      </c>
    </row>
    <row r="24" spans="1:53" ht="12.75">
      <c r="A24" t="s">
        <v>79</v>
      </c>
      <c r="B24" t="s">
        <v>80</v>
      </c>
      <c r="C24" t="s">
        <v>49</v>
      </c>
      <c r="D24" t="s">
        <v>107</v>
      </c>
      <c r="E24" t="s">
        <v>112</v>
      </c>
      <c r="F24" t="s">
        <v>117</v>
      </c>
      <c r="G24" t="str">
        <f t="shared" si="0"/>
        <v>B</v>
      </c>
      <c r="H24" s="10">
        <f t="shared" si="1"/>
        <v>82.54285714285714</v>
      </c>
      <c r="I24" s="11">
        <f t="shared" si="2"/>
        <v>90</v>
      </c>
      <c r="J24" s="12">
        <f t="shared" si="3"/>
        <v>70.71428571428571</v>
      </c>
      <c r="K24" s="13">
        <f t="shared" si="4"/>
        <v>79</v>
      </c>
      <c r="L24" s="14">
        <f t="shared" si="5"/>
        <v>83</v>
      </c>
      <c r="M24" s="2">
        <v>100</v>
      </c>
      <c r="N24" s="3">
        <v>100</v>
      </c>
      <c r="O24" s="3">
        <v>100</v>
      </c>
      <c r="P24" s="3">
        <v>100</v>
      </c>
      <c r="Q24" s="3">
        <v>100</v>
      </c>
      <c r="R24" s="3">
        <v>100</v>
      </c>
      <c r="S24" s="3">
        <v>100</v>
      </c>
      <c r="T24" s="3">
        <v>95</v>
      </c>
      <c r="U24" s="3">
        <v>100</v>
      </c>
      <c r="V24" s="3">
        <v>100</v>
      </c>
      <c r="W24" s="3">
        <v>87</v>
      </c>
      <c r="X24" s="3">
        <v>70</v>
      </c>
      <c r="Y24" s="3">
        <v>100</v>
      </c>
      <c r="Z24" s="3">
        <v>0</v>
      </c>
      <c r="AA24" s="3">
        <v>97</v>
      </c>
      <c r="AB24" s="3">
        <v>82</v>
      </c>
      <c r="AC24" s="3">
        <v>99</v>
      </c>
      <c r="AD24" s="4">
        <v>0</v>
      </c>
      <c r="AE24" s="5">
        <v>0</v>
      </c>
      <c r="AF24" s="5">
        <v>95</v>
      </c>
      <c r="AG24" s="5">
        <v>100</v>
      </c>
      <c r="AH24" s="5">
        <v>100</v>
      </c>
      <c r="AI24" s="5">
        <v>100</v>
      </c>
      <c r="AJ24" s="5">
        <v>100</v>
      </c>
      <c r="AK24" s="6">
        <v>0</v>
      </c>
      <c r="AL24" s="7">
        <v>85</v>
      </c>
      <c r="AM24" s="7">
        <v>100</v>
      </c>
      <c r="AN24" s="7">
        <v>60</v>
      </c>
      <c r="AO24" s="7">
        <v>100</v>
      </c>
      <c r="AP24" s="7">
        <v>84</v>
      </c>
      <c r="AQ24" s="7">
        <v>80</v>
      </c>
      <c r="AR24" s="7">
        <v>98</v>
      </c>
      <c r="AS24" s="7">
        <v>91</v>
      </c>
      <c r="AT24" s="7">
        <v>80</v>
      </c>
      <c r="AU24" s="7">
        <v>100</v>
      </c>
      <c r="AV24" s="7">
        <v>37</v>
      </c>
      <c r="AW24" s="7">
        <v>100</v>
      </c>
      <c r="AX24" s="7">
        <v>91</v>
      </c>
      <c r="AY24" s="8">
        <v>76</v>
      </c>
      <c r="AZ24" s="9">
        <v>75</v>
      </c>
      <c r="BA24" s="9">
        <v>98</v>
      </c>
    </row>
    <row r="25" spans="1:53" ht="12.75">
      <c r="A25" t="s">
        <v>81</v>
      </c>
      <c r="B25" t="s">
        <v>102</v>
      </c>
      <c r="C25" t="s">
        <v>49</v>
      </c>
      <c r="D25" t="s">
        <v>107</v>
      </c>
      <c r="E25" t="s">
        <v>111</v>
      </c>
      <c r="F25" t="s">
        <v>116</v>
      </c>
      <c r="G25" t="str">
        <f t="shared" si="0"/>
        <v>C</v>
      </c>
      <c r="H25" s="10">
        <f t="shared" si="1"/>
        <v>73.50336134453782</v>
      </c>
      <c r="I25" s="11">
        <f t="shared" si="2"/>
        <v>65.29411764705883</v>
      </c>
      <c r="J25" s="12">
        <f t="shared" si="3"/>
        <v>94.71428571428571</v>
      </c>
      <c r="K25" s="13">
        <f t="shared" si="4"/>
        <v>84.21428571428571</v>
      </c>
      <c r="L25" s="14">
        <f t="shared" si="5"/>
        <v>58</v>
      </c>
      <c r="M25" s="2">
        <v>100</v>
      </c>
      <c r="N25" s="3">
        <v>80</v>
      </c>
      <c r="O25" s="3">
        <v>98</v>
      </c>
      <c r="P25" s="3">
        <v>100</v>
      </c>
      <c r="Q25" s="3">
        <v>75</v>
      </c>
      <c r="R25" s="3">
        <v>100</v>
      </c>
      <c r="S25" s="3">
        <v>100</v>
      </c>
      <c r="T25" s="3">
        <v>0</v>
      </c>
      <c r="U25" s="3">
        <v>100</v>
      </c>
      <c r="V25" s="3">
        <v>0</v>
      </c>
      <c r="W25" s="3">
        <v>67</v>
      </c>
      <c r="X25" s="3">
        <v>0</v>
      </c>
      <c r="Y25" s="3">
        <v>20</v>
      </c>
      <c r="Z25" s="3">
        <v>0</v>
      </c>
      <c r="AA25" s="3">
        <v>82</v>
      </c>
      <c r="AB25" s="3">
        <v>88</v>
      </c>
      <c r="AC25" s="3">
        <v>100</v>
      </c>
      <c r="AD25" s="4">
        <v>87</v>
      </c>
      <c r="AE25" s="5">
        <v>81</v>
      </c>
      <c r="AF25" s="5">
        <v>95</v>
      </c>
      <c r="AG25" s="5">
        <v>100</v>
      </c>
      <c r="AH25" s="5">
        <v>100</v>
      </c>
      <c r="AI25" s="5">
        <v>100</v>
      </c>
      <c r="AJ25" s="5">
        <v>100</v>
      </c>
      <c r="AK25" s="6">
        <v>100</v>
      </c>
      <c r="AL25" s="7">
        <v>85</v>
      </c>
      <c r="AM25" s="7">
        <v>100</v>
      </c>
      <c r="AN25" s="7">
        <v>80</v>
      </c>
      <c r="AO25" s="7">
        <v>100</v>
      </c>
      <c r="AP25" s="7">
        <v>100</v>
      </c>
      <c r="AQ25" s="7">
        <v>80</v>
      </c>
      <c r="AR25" s="7">
        <v>94</v>
      </c>
      <c r="AS25" s="7">
        <v>96</v>
      </c>
      <c r="AT25" s="7">
        <v>90</v>
      </c>
      <c r="AU25" s="7">
        <v>95</v>
      </c>
      <c r="AV25" s="7">
        <v>45</v>
      </c>
      <c r="AW25" s="7">
        <v>50</v>
      </c>
      <c r="AX25" s="7">
        <v>64</v>
      </c>
      <c r="AY25" s="8">
        <v>64</v>
      </c>
      <c r="AZ25" s="9">
        <v>50</v>
      </c>
      <c r="BA25" s="9">
        <v>60</v>
      </c>
    </row>
    <row r="26" spans="1:53" ht="12.75">
      <c r="A26" t="s">
        <v>82</v>
      </c>
      <c r="B26" t="s">
        <v>83</v>
      </c>
      <c r="C26" t="s">
        <v>104</v>
      </c>
      <c r="D26" t="s">
        <v>107</v>
      </c>
      <c r="E26" t="s">
        <v>114</v>
      </c>
      <c r="F26" t="s">
        <v>53</v>
      </c>
      <c r="G26" t="str">
        <f t="shared" si="0"/>
        <v>D</v>
      </c>
      <c r="H26" s="10">
        <f t="shared" si="1"/>
        <v>67.2235294117647</v>
      </c>
      <c r="I26" s="11">
        <f t="shared" si="2"/>
        <v>64.05882352941177</v>
      </c>
      <c r="J26" s="12">
        <f t="shared" si="3"/>
        <v>64.42857142857143</v>
      </c>
      <c r="K26" s="13">
        <f t="shared" si="4"/>
        <v>73.57142857142857</v>
      </c>
      <c r="L26" s="14">
        <f t="shared" si="5"/>
        <v>70</v>
      </c>
      <c r="M26" s="2">
        <v>100</v>
      </c>
      <c r="N26" s="3">
        <v>50</v>
      </c>
      <c r="O26" s="3">
        <v>100</v>
      </c>
      <c r="P26" s="3">
        <v>100</v>
      </c>
      <c r="Q26" s="3">
        <v>85</v>
      </c>
      <c r="R26" s="3">
        <v>100</v>
      </c>
      <c r="S26" s="3">
        <v>100</v>
      </c>
      <c r="T26" s="3">
        <v>0</v>
      </c>
      <c r="U26" s="3">
        <v>100</v>
      </c>
      <c r="V26" s="3">
        <v>100</v>
      </c>
      <c r="W26" s="3">
        <v>70</v>
      </c>
      <c r="X26" s="3">
        <v>0</v>
      </c>
      <c r="Y26" s="3">
        <v>100</v>
      </c>
      <c r="Z26" s="3">
        <v>0</v>
      </c>
      <c r="AA26" s="3">
        <v>0</v>
      </c>
      <c r="AB26" s="3">
        <v>84</v>
      </c>
      <c r="AC26" s="3">
        <v>0</v>
      </c>
      <c r="AD26" s="4">
        <v>87</v>
      </c>
      <c r="AE26" s="5">
        <v>71</v>
      </c>
      <c r="AF26" s="5">
        <v>93</v>
      </c>
      <c r="AG26" s="5">
        <v>100</v>
      </c>
      <c r="AH26" s="5">
        <v>100</v>
      </c>
      <c r="AI26" s="5">
        <v>0</v>
      </c>
      <c r="AJ26" s="5">
        <v>0</v>
      </c>
      <c r="AK26" s="6">
        <v>80</v>
      </c>
      <c r="AL26" s="7">
        <v>85</v>
      </c>
      <c r="AM26" s="7">
        <v>88</v>
      </c>
      <c r="AN26" s="7">
        <v>100</v>
      </c>
      <c r="AO26" s="7">
        <v>0</v>
      </c>
      <c r="AP26" s="7">
        <v>78</v>
      </c>
      <c r="AQ26" s="7">
        <v>90</v>
      </c>
      <c r="AR26" s="7">
        <v>100</v>
      </c>
      <c r="AS26" s="7">
        <v>95</v>
      </c>
      <c r="AT26" s="7">
        <v>90</v>
      </c>
      <c r="AU26" s="7">
        <v>90</v>
      </c>
      <c r="AV26" s="7">
        <v>70</v>
      </c>
      <c r="AW26" s="7">
        <v>0</v>
      </c>
      <c r="AX26" s="7">
        <v>64</v>
      </c>
      <c r="AY26" s="8">
        <v>55</v>
      </c>
      <c r="AZ26" s="9">
        <v>70</v>
      </c>
      <c r="BA26" s="9">
        <v>85</v>
      </c>
    </row>
    <row r="27" spans="1:53" ht="12.75">
      <c r="A27" t="s">
        <v>84</v>
      </c>
      <c r="B27" t="s">
        <v>85</v>
      </c>
      <c r="C27" t="s">
        <v>104</v>
      </c>
      <c r="D27" t="s">
        <v>107</v>
      </c>
      <c r="E27" t="s">
        <v>111</v>
      </c>
      <c r="F27" t="s">
        <v>115</v>
      </c>
      <c r="G27" t="str">
        <f t="shared" si="0"/>
        <v>D</v>
      </c>
      <c r="H27" s="10">
        <f t="shared" si="1"/>
        <v>66.03389355742297</v>
      </c>
      <c r="I27" s="11">
        <f t="shared" si="2"/>
        <v>65.88235294117646</v>
      </c>
      <c r="J27" s="12">
        <f t="shared" si="3"/>
        <v>93.28571428571429</v>
      </c>
      <c r="K27" s="13">
        <f t="shared" si="4"/>
        <v>51.785714285714285</v>
      </c>
      <c r="L27" s="14">
        <f t="shared" si="5"/>
        <v>53.333333333333336</v>
      </c>
      <c r="M27" s="2">
        <v>100</v>
      </c>
      <c r="N27" s="3">
        <v>100</v>
      </c>
      <c r="O27" s="3">
        <v>100</v>
      </c>
      <c r="P27" s="3">
        <v>0</v>
      </c>
      <c r="Q27" s="3">
        <v>0</v>
      </c>
      <c r="R27" s="3">
        <v>0</v>
      </c>
      <c r="S27" s="3">
        <v>0</v>
      </c>
      <c r="T27" s="3">
        <v>0</v>
      </c>
      <c r="U27" s="3">
        <v>100</v>
      </c>
      <c r="V27" s="3">
        <v>100</v>
      </c>
      <c r="W27" s="3">
        <v>60</v>
      </c>
      <c r="X27" s="3">
        <v>100</v>
      </c>
      <c r="Y27" s="3">
        <v>100</v>
      </c>
      <c r="Z27" s="3">
        <v>100</v>
      </c>
      <c r="AA27" s="3">
        <v>82</v>
      </c>
      <c r="AB27" s="3">
        <v>88</v>
      </c>
      <c r="AC27" s="3">
        <v>90</v>
      </c>
      <c r="AD27" s="4">
        <v>90</v>
      </c>
      <c r="AE27" s="5">
        <v>94</v>
      </c>
      <c r="AF27" s="5">
        <v>92</v>
      </c>
      <c r="AG27" s="5">
        <v>100</v>
      </c>
      <c r="AH27" s="5">
        <v>100</v>
      </c>
      <c r="AI27" s="5">
        <v>100</v>
      </c>
      <c r="AJ27" s="5">
        <v>77</v>
      </c>
      <c r="AK27" s="6">
        <v>0</v>
      </c>
      <c r="AL27" s="7">
        <v>0</v>
      </c>
      <c r="AM27" s="7">
        <v>0</v>
      </c>
      <c r="AN27" s="7">
        <v>70</v>
      </c>
      <c r="AO27" s="7">
        <v>0</v>
      </c>
      <c r="AP27" s="7">
        <v>100</v>
      </c>
      <c r="AQ27" s="7">
        <v>80</v>
      </c>
      <c r="AR27" s="7">
        <v>100</v>
      </c>
      <c r="AS27" s="7">
        <v>0</v>
      </c>
      <c r="AT27" s="7">
        <v>100</v>
      </c>
      <c r="AU27" s="7">
        <v>100</v>
      </c>
      <c r="AV27" s="7">
        <v>75</v>
      </c>
      <c r="AW27" s="7">
        <v>100</v>
      </c>
      <c r="AX27" s="7">
        <v>0</v>
      </c>
      <c r="AY27" s="8">
        <v>70</v>
      </c>
      <c r="AZ27" s="9">
        <v>90</v>
      </c>
      <c r="BA27" s="9">
        <v>0</v>
      </c>
    </row>
    <row r="30" spans="7:8" ht="12.75">
      <c r="G30">
        <v>0</v>
      </c>
      <c r="H30" t="s">
        <v>49</v>
      </c>
    </row>
    <row r="31" spans="7:8" ht="12.75">
      <c r="G31">
        <v>60</v>
      </c>
      <c r="H31" t="s">
        <v>50</v>
      </c>
    </row>
    <row r="32" spans="7:8" ht="12.75">
      <c r="G32">
        <v>70</v>
      </c>
      <c r="H32" t="s">
        <v>51</v>
      </c>
    </row>
    <row r="33" spans="7:8" ht="12.75">
      <c r="G33">
        <v>80</v>
      </c>
      <c r="H33" t="s">
        <v>52</v>
      </c>
    </row>
    <row r="34" spans="7:8" ht="12.75">
      <c r="G34">
        <v>90</v>
      </c>
      <c r="H34" t="s">
        <v>53</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Davina Pruitt-Mentle</cp:lastModifiedBy>
  <dcterms:created xsi:type="dcterms:W3CDTF">2004-09-23T00:45:40Z</dcterms:created>
  <dcterms:modified xsi:type="dcterms:W3CDTF">2005-08-16T03:29:28Z</dcterms:modified>
  <cp:category/>
  <cp:version/>
  <cp:contentType/>
  <cp:contentStatus/>
</cp:coreProperties>
</file>